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faitova\Desktop\"/>
    </mc:Choice>
  </mc:AlternateContent>
  <bookViews>
    <workbookView xWindow="20220" yWindow="45" windowWidth="15600" windowHeight="9705"/>
  </bookViews>
  <sheets>
    <sheet name="F_Rozvaha" sheetId="1" r:id="rId1"/>
  </sheets>
  <calcPr calcId="162913"/>
</workbook>
</file>

<file path=xl/calcChain.xml><?xml version="1.0" encoding="utf-8"?>
<calcChain xmlns="http://schemas.openxmlformats.org/spreadsheetml/2006/main">
  <c r="S26" i="1" l="1"/>
  <c r="S25" i="1"/>
  <c r="I13" i="1"/>
  <c r="C26" i="1"/>
  <c r="C25" i="1"/>
  <c r="D24" i="1"/>
  <c r="C13" i="1"/>
  <c r="D13" i="1"/>
  <c r="E13" i="1"/>
  <c r="F13" i="1"/>
  <c r="G13" i="1"/>
  <c r="H13" i="1"/>
  <c r="J13" i="1"/>
  <c r="K13" i="1"/>
  <c r="L13" i="1"/>
  <c r="R17" i="1"/>
  <c r="D17" i="1" s="1"/>
  <c r="K17" i="1"/>
  <c r="E17" i="1" s="1"/>
  <c r="P17" i="1"/>
  <c r="Q17" i="1"/>
  <c r="R18" i="1"/>
  <c r="D18" i="1" s="1"/>
  <c r="K18" i="1"/>
  <c r="E18" i="1" s="1"/>
  <c r="P18" i="1"/>
  <c r="Q18" i="1"/>
  <c r="C19" i="1"/>
  <c r="F19" i="1"/>
  <c r="G19" i="1"/>
  <c r="H19" i="1"/>
  <c r="I19" i="1"/>
  <c r="J19" i="1"/>
  <c r="L19" i="1"/>
  <c r="M19" i="1"/>
  <c r="N19" i="1"/>
  <c r="O19" i="1"/>
  <c r="S19" i="1"/>
  <c r="R20" i="1"/>
  <c r="D20" i="1" s="1"/>
  <c r="K20" i="1"/>
  <c r="E20" i="1" s="1"/>
  <c r="P20" i="1"/>
  <c r="Q20" i="1"/>
  <c r="R21" i="1"/>
  <c r="R26" i="1" s="1"/>
  <c r="K21" i="1"/>
  <c r="P21" i="1"/>
  <c r="Q21" i="1"/>
  <c r="C22" i="1"/>
  <c r="F22" i="1"/>
  <c r="G22" i="1"/>
  <c r="H22" i="1"/>
  <c r="I22" i="1"/>
  <c r="J22" i="1"/>
  <c r="L22" i="1"/>
  <c r="M22" i="1"/>
  <c r="N22" i="1"/>
  <c r="O22" i="1"/>
  <c r="S22" i="1"/>
  <c r="D23" i="1"/>
  <c r="C28" i="1"/>
  <c r="Q22" i="1" l="1"/>
  <c r="P22" i="1"/>
  <c r="K22" i="1"/>
  <c r="D26" i="1"/>
  <c r="E22" i="1"/>
  <c r="Q19" i="1"/>
  <c r="P19" i="1"/>
  <c r="E21" i="1"/>
  <c r="D21" i="1"/>
  <c r="K19" i="1"/>
  <c r="E19" i="1" s="1"/>
  <c r="R19" i="1"/>
  <c r="D19" i="1" s="1"/>
  <c r="R25" i="1"/>
  <c r="D25" i="1" s="1"/>
  <c r="R22" i="1"/>
  <c r="D22" i="1" s="1"/>
</calcChain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<sst xmlns="http://schemas.openxmlformats.org/spreadsheetml/2006/main" count="88" uniqueCount="88">
  <si>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</si>
  <si>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</si>
  <si>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</si>
  <si>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</si>
  <si>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</si>
  <si>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</si>
  <si>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</si>
  <si>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</si>
  <si>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</si>
  <si>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</si>
  <si>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</si>
  <si>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</si>
  <si>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</si>
  <si>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</si>
  <si>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</si>
  <si>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</si>
  <si>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</si>
  <si>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</si>
  <si>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</si>
  <si>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</si>
  <si>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</si>
  <si>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</si>
  <si>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</si>
  <si>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</si>
  <si>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</si>
  <si>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</si>
  <si>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</si>
  <si>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</si>
  <si>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</si>
  <si>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</si>
  <si>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</si>
  <si>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</si>
  <si>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</si>
  <si>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</si>
  <si>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</si>
  <si>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</si>
  <si>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</si>
  <si>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</si>
  <si>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</si>
  <si>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</si>
  <si>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</si>
  <si>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</si>
  <si>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</si>
  <si>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</si>
  <si>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</si>
  <si>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</si>
  <si>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</si>
  <si>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</si>
  <si>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</si>
  <si>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Při nesouladu mezi potřebou a závazným ukazatelem je nezbytné v komentáři zdůvodnit příčiny nesouladu.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</si>
  <si>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</si>
  <si>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</si>
  <si>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</si>
  <si>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</si>
  <si>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</si>
  <si>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</si>
  <si>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</si>
  <si>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</si>
  <si>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</si>
  <si>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</si>
  <si>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Nárokové složky platu</t>
  </si>
  <si>
    <t>Bude-li rozvaha předkládána jako podklad do dohodovacího řízení je nezbytné k této doložit další ekonomické podklady dle metodiky.</t>
  </si>
  <si>
    <r>
      <t xml:space="preserve">Uvést nezbytnou skutečnou potřebu prostředků s ohledem na vývoj počtu žáků (dětí) a reálné nastavení platových tříd a stupňů hrazených z </t>
    </r>
    <r>
      <rPr>
        <b/>
        <sz val="18"/>
        <rFont val="Arial CE"/>
        <charset val="238"/>
      </rPr>
      <t>"normativu MŠMT a KÚ"</t>
    </r>
    <r>
      <rPr>
        <b/>
        <sz val="16"/>
        <rFont val="Arial CE"/>
        <charset val="238"/>
      </rPr>
      <t>.</t>
    </r>
  </si>
  <si>
    <t>OON (v tis Kč)</t>
  </si>
  <si>
    <t>měs. plat bez OON (v Kč)</t>
  </si>
  <si>
    <t>nároková složka (bez přesčas. a přespoč.hod.)</t>
  </si>
  <si>
    <t>Je nezbytné vycházet z objektivního nastavení počtu pracovníků a tento přizpůsobit zveřejněným normativním ukazatelům Np, No.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</si>
  <si>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2021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</si>
  <si>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2021 (Výkaz P1-04)</t>
    </r>
  </si>
  <si>
    <t>Finanční rozvaha o počtu pedagogických a nepedagogických zaměstnanců a mzdových prostředcích na rok 2023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</si>
  <si>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2022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</si>
  <si>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2022 (Výkaz P1-04)</t>
    </r>
  </si>
  <si>
    <t>Předpoklad žáků (dětí) škol. rok 2023/2024</t>
  </si>
  <si>
    <t>Žáků (dětí) rozpočt.rok 2021 (KEVIS)</t>
  </si>
  <si>
    <t>Žáků (dětí) rozpočt.rok 2022 (KEVIS)</t>
  </si>
  <si>
    <t>Žáků (dětí) rozpočt.rok 2023 (Datový sklad)</t>
  </si>
  <si>
    <t>Očekávaný počet ped. zaměstn.od 1. 9. 2023</t>
  </si>
  <si>
    <t>Očekávaný počet neped. zaměstn.od 1. 9. 2023</t>
  </si>
  <si>
    <r>
      <t xml:space="preserve">Čerpání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v roce 2022 jednotlivé složky platu (dle výkazu P1-04)</t>
    </r>
  </si>
  <si>
    <r>
      <t xml:space="preserve">Čerpání limitu </t>
    </r>
    <r>
      <rPr>
        <b/>
        <sz val="12"/>
        <rFont val="Arial"/>
        <family val="2"/>
        <charset val="238"/>
      </rPr>
      <t xml:space="preserve">nepedag. </t>
    </r>
    <r>
      <rPr>
        <sz val="12"/>
        <rFont val="Arial"/>
        <family val="2"/>
        <charset val="238"/>
      </rPr>
      <t>zam. v roce 2022 jednotlivé složky platu (dle výkazu P1-04)</t>
    </r>
  </si>
  <si>
    <r>
      <t xml:space="preserve">Potřeba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na rok 2023 (bez PO a ESF) a jednotlivé složky platu</t>
    </r>
  </si>
  <si>
    <r>
      <t xml:space="preserve">Potřeba limitu </t>
    </r>
    <r>
      <rPr>
        <b/>
        <sz val="12"/>
        <rFont val="Arial"/>
        <family val="2"/>
        <charset val="238"/>
      </rPr>
      <t>nepedag.</t>
    </r>
    <r>
      <rPr>
        <sz val="12"/>
        <rFont val="Arial"/>
        <family val="2"/>
        <charset val="238"/>
      </rPr>
      <t xml:space="preserve"> zam. na rok 2023 (bez PO a ESF) a jednotlivé složky platu</t>
    </r>
  </si>
  <si>
    <t>Změna počtu pedagog. zaměst. od 1.9.2023 vlivem změny počtu žáků</t>
  </si>
  <si>
    <t>tj. v přepočtu na celorok 2023</t>
  </si>
  <si>
    <r>
      <t xml:space="preserve">Přidělený limit na rok 2023 (závazné ukazatele rozpočtu) -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</t>
    </r>
  </si>
  <si>
    <r>
      <t xml:space="preserve">Přidělený limit na rok 2023 (závazné ukazatele rozpočtu) - </t>
    </r>
    <r>
      <rPr>
        <b/>
        <sz val="12"/>
        <rFont val="Arial"/>
        <family val="2"/>
        <charset val="238"/>
      </rPr>
      <t>nepedagog</t>
    </r>
    <r>
      <rPr>
        <sz val="12"/>
        <rFont val="Arial"/>
        <family val="2"/>
        <charset val="238"/>
      </rPr>
      <t>. zam.</t>
    </r>
  </si>
  <si>
    <r>
      <t xml:space="preserve">Rozdíl mezi potřebou a ZU -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prac.</t>
    </r>
  </si>
  <si>
    <r>
      <t xml:space="preserve">Rozdíl mezi potřebou a ZU - </t>
    </r>
    <r>
      <rPr>
        <b/>
        <sz val="12"/>
        <rFont val="Arial"/>
        <family val="2"/>
        <charset val="238"/>
      </rPr>
      <t>nepedagog</t>
    </r>
    <r>
      <rPr>
        <sz val="12"/>
        <rFont val="Arial"/>
        <family val="2"/>
        <charset val="238"/>
      </rPr>
      <t>. prac.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</si>
</sst>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000"/>
    <numFmt numFmtId="167" formatCode="#,##0.000"/>
  </numFmts>
  <fonts count="28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imes New Roman CE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i/>
      <sz val="14"/>
      <name val="Arial CE"/>
      <family val="2"/>
      <charset val="238"/>
    </font>
    <font>
      <i/>
      <sz val="14"/>
      <color indexed="8"/>
      <name val="Arial CE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i/>
      <sz val="12"/>
      <name val="Times New Roman CE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i/>
      <sz val="12"/>
      <name val="Times New Roman CE"/>
      <charset val="238"/>
    </font>
    <font>
      <i/>
      <sz val="11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8"/>
      <name val="Times New Roman CE"/>
      <family val="1"/>
      <charset val="238"/>
    </font>
    <font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2" borderId="1" xfId="0" applyFont="1" applyFill="1" applyBorder="1" applyAlignment="1" applyProtection="1">
      <protection locked="0"/>
    </xf>
    <xf numFmtId="164" fontId="7" fillId="2" borderId="2" xfId="0" applyNumberFormat="1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0" borderId="0" xfId="0" applyFont="1" applyAlignment="1"/>
    <xf numFmtId="164" fontId="7" fillId="2" borderId="5" xfId="0" applyNumberFormat="1" applyFont="1" applyFill="1" applyBorder="1" applyAlignment="1" applyProtection="1">
      <protection locked="0"/>
    </xf>
    <xf numFmtId="164" fontId="7" fillId="2" borderId="6" xfId="0" applyNumberFormat="1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protection locked="0"/>
    </xf>
    <xf numFmtId="164" fontId="7" fillId="2" borderId="10" xfId="0" applyNumberFormat="1" applyFont="1" applyFill="1" applyBorder="1" applyAlignment="1" applyProtection="1">
      <protection locked="0"/>
    </xf>
    <xf numFmtId="164" fontId="7" fillId="2" borderId="11" xfId="0" applyNumberFormat="1" applyFont="1" applyFill="1" applyBorder="1" applyAlignment="1" applyProtection="1">
      <protection locked="0"/>
    </xf>
    <xf numFmtId="164" fontId="7" fillId="2" borderId="12" xfId="0" applyNumberFormat="1" applyFont="1" applyFill="1" applyBorder="1" applyAlignment="1" applyProtection="1">
      <protection locked="0"/>
    </xf>
    <xf numFmtId="164" fontId="7" fillId="2" borderId="13" xfId="0" applyNumberFormat="1" applyFont="1" applyFill="1" applyBorder="1" applyAlignment="1" applyProtection="1">
      <protection locked="0"/>
    </xf>
    <xf numFmtId="164" fontId="7" fillId="2" borderId="14" xfId="0" applyNumberFormat="1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1" fontId="12" fillId="3" borderId="16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protection locked="0"/>
    </xf>
    <xf numFmtId="0" fontId="16" fillId="2" borderId="7" xfId="0" applyFont="1" applyFill="1" applyBorder="1" applyAlignment="1" applyProtection="1">
      <protection locked="0"/>
    </xf>
    <xf numFmtId="0" fontId="16" fillId="2" borderId="15" xfId="0" applyFont="1" applyFill="1" applyBorder="1" applyAlignment="1" applyProtection="1">
      <protection locked="0"/>
    </xf>
    <xf numFmtId="0" fontId="16" fillId="2" borderId="8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/>
    <xf numFmtId="0" fontId="16" fillId="2" borderId="24" xfId="0" applyFont="1" applyFill="1" applyBorder="1" applyAlignment="1" applyProtection="1">
      <protection locked="0"/>
    </xf>
    <xf numFmtId="0" fontId="16" fillId="2" borderId="25" xfId="0" applyFont="1" applyFill="1" applyBorder="1" applyAlignment="1" applyProtection="1">
      <protection locked="0"/>
    </xf>
    <xf numFmtId="0" fontId="16" fillId="2" borderId="26" xfId="0" applyFont="1" applyFill="1" applyBorder="1" applyAlignment="1" applyProtection="1">
      <protection locked="0"/>
    </xf>
    <xf numFmtId="0" fontId="16" fillId="2" borderId="27" xfId="0" applyFont="1" applyFill="1" applyBorder="1" applyAlignment="1" applyProtection="1">
      <protection locked="0"/>
    </xf>
    <xf numFmtId="0" fontId="16" fillId="2" borderId="28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protection locked="0"/>
    </xf>
    <xf numFmtId="0" fontId="16" fillId="2" borderId="30" xfId="0" applyFont="1" applyFill="1" applyBorder="1" applyAlignment="1" applyProtection="1">
      <protection locked="0"/>
    </xf>
    <xf numFmtId="0" fontId="16" fillId="2" borderId="31" xfId="0" applyFont="1" applyFill="1" applyBorder="1" applyAlignment="1" applyProtection="1">
      <protection locked="0"/>
    </xf>
    <xf numFmtId="0" fontId="16" fillId="2" borderId="32" xfId="0" applyFont="1" applyFill="1" applyBorder="1" applyAlignment="1" applyProtection="1">
      <protection locked="0"/>
    </xf>
    <xf numFmtId="0" fontId="16" fillId="2" borderId="33" xfId="0" applyFont="1" applyFill="1" applyBorder="1" applyAlignment="1" applyProtection="1"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2" fontId="12" fillId="2" borderId="41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/>
    <xf numFmtId="164" fontId="12" fillId="3" borderId="16" xfId="0" applyNumberFormat="1" applyFont="1" applyFill="1" applyBorder="1" applyAlignment="1"/>
    <xf numFmtId="1" fontId="12" fillId="3" borderId="17" xfId="0" applyNumberFormat="1" applyFont="1" applyFill="1" applyBorder="1" applyAlignment="1"/>
    <xf numFmtId="1" fontId="12" fillId="3" borderId="18" xfId="0" applyNumberFormat="1" applyFont="1" applyFill="1" applyBorder="1" applyAlignment="1"/>
    <xf numFmtId="1" fontId="12" fillId="3" borderId="44" xfId="0" applyNumberFormat="1" applyFont="1" applyFill="1" applyBorder="1" applyAlignment="1"/>
    <xf numFmtId="1" fontId="12" fillId="3" borderId="40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/>
    <xf numFmtId="0" fontId="20" fillId="0" borderId="18" xfId="0" applyFont="1" applyBorder="1" applyAlignment="1"/>
    <xf numFmtId="0" fontId="20" fillId="0" borderId="46" xfId="0" applyFont="1" applyBorder="1" applyAlignment="1"/>
    <xf numFmtId="0" fontId="20" fillId="0" borderId="44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1" fontId="12" fillId="3" borderId="44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/>
    </xf>
    <xf numFmtId="165" fontId="12" fillId="0" borderId="54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/>
    </xf>
    <xf numFmtId="165" fontId="12" fillId="0" borderId="61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3" fontId="12" fillId="0" borderId="62" xfId="0" applyNumberFormat="1" applyFont="1" applyFill="1" applyBorder="1" applyAlignment="1" applyProtection="1">
      <alignment horizontal="center" vertical="center"/>
    </xf>
    <xf numFmtId="165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5" fillId="0" borderId="63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/>
    </xf>
    <xf numFmtId="0" fontId="1" fillId="0" borderId="64" xfId="0" applyFont="1" applyBorder="1" applyAlignment="1" applyProtection="1">
      <alignment horizontal="center"/>
    </xf>
    <xf numFmtId="0" fontId="17" fillId="0" borderId="65" xfId="0" applyFont="1" applyBorder="1" applyAlignment="1" applyProtection="1">
      <alignment horizontal="center" vertical="center" wrapText="1"/>
    </xf>
    <xf numFmtId="0" fontId="1" fillId="0" borderId="65" xfId="0" applyFont="1" applyBorder="1" applyAlignment="1" applyProtection="1">
      <alignment horizontal="center"/>
    </xf>
    <xf numFmtId="0" fontId="10" fillId="0" borderId="65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17" fillId="0" borderId="65" xfId="0" applyFont="1" applyBorder="1" applyAlignment="1" applyProtection="1">
      <alignment horizontal="center" vertical="center"/>
    </xf>
    <xf numFmtId="0" fontId="21" fillId="0" borderId="65" xfId="0" applyFont="1" applyBorder="1" applyAlignment="1" applyProtection="1">
      <alignment horizontal="left" vertical="center"/>
    </xf>
    <xf numFmtId="0" fontId="17" fillId="0" borderId="62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vertical="center" wrapText="1"/>
    </xf>
    <xf numFmtId="0" fontId="17" fillId="0" borderId="67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1" fillId="0" borderId="62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/>
    </xf>
    <xf numFmtId="0" fontId="11" fillId="0" borderId="62" xfId="0" applyFont="1" applyBorder="1" applyAlignment="1" applyProtection="1">
      <alignment vertical="center"/>
    </xf>
    <xf numFmtId="1" fontId="12" fillId="3" borderId="41" xfId="0" applyNumberFormat="1" applyFont="1" applyFill="1" applyBorder="1" applyAlignment="1">
      <alignment horizontal="right"/>
    </xf>
    <xf numFmtId="1" fontId="12" fillId="3" borderId="62" xfId="0" applyNumberFormat="1" applyFont="1" applyFill="1" applyBorder="1" applyAlignment="1"/>
    <xf numFmtId="1" fontId="12" fillId="3" borderId="62" xfId="0" applyNumberFormat="1" applyFont="1" applyFill="1" applyBorder="1" applyAlignment="1">
      <alignment horizontal="right"/>
    </xf>
    <xf numFmtId="0" fontId="10" fillId="0" borderId="62" xfId="0" applyFont="1" applyBorder="1" applyAlignment="1" applyProtection="1">
      <alignment horizontal="center"/>
    </xf>
    <xf numFmtId="0" fontId="22" fillId="0" borderId="62" xfId="0" applyFont="1" applyBorder="1" applyAlignment="1" applyProtection="1"/>
    <xf numFmtId="0" fontId="23" fillId="0" borderId="0" xfId="0" applyFont="1" applyAlignment="1" applyProtection="1"/>
    <xf numFmtId="0" fontId="22" fillId="0" borderId="41" xfId="0" applyFont="1" applyBorder="1" applyAlignment="1" applyProtection="1">
      <alignment horizontal="left"/>
    </xf>
    <xf numFmtId="0" fontId="22" fillId="0" borderId="69" xfId="0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left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 applyProtection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1" fontId="12" fillId="3" borderId="65" xfId="0" applyNumberFormat="1" applyFont="1" applyFill="1" applyBorder="1" applyAlignment="1">
      <alignment horizontal="right"/>
    </xf>
    <xf numFmtId="1" fontId="12" fillId="3" borderId="70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1" fontId="12" fillId="3" borderId="71" xfId="0" applyNumberFormat="1" applyFont="1" applyFill="1" applyBorder="1" applyAlignment="1">
      <alignment horizontal="right"/>
    </xf>
    <xf numFmtId="1" fontId="12" fillId="3" borderId="72" xfId="0" applyNumberFormat="1" applyFont="1" applyFill="1" applyBorder="1" applyAlignment="1">
      <alignment horizontal="right"/>
    </xf>
    <xf numFmtId="2" fontId="12" fillId="2" borderId="62" xfId="0" applyNumberFormat="1" applyFont="1" applyFill="1" applyBorder="1" applyAlignment="1" applyProtection="1">
      <alignment horizontal="center" vertical="center"/>
      <protection locked="0"/>
    </xf>
    <xf numFmtId="3" fontId="12" fillId="0" borderId="62" xfId="0" applyNumberFormat="1" applyFont="1" applyBorder="1" applyAlignment="1">
      <alignment horizontal="center" vertical="center"/>
    </xf>
    <xf numFmtId="0" fontId="17" fillId="0" borderId="73" xfId="0" applyFont="1" applyBorder="1" applyAlignment="1" applyProtection="1">
      <alignment horizontal="center" vertical="center" wrapText="1"/>
    </xf>
    <xf numFmtId="0" fontId="11" fillId="0" borderId="74" xfId="0" applyFont="1" applyBorder="1" applyAlignment="1" applyProtection="1">
      <alignment vertical="center" wrapText="1"/>
    </xf>
    <xf numFmtId="2" fontId="12" fillId="2" borderId="74" xfId="0" applyNumberFormat="1" applyFont="1" applyFill="1" applyBorder="1" applyAlignment="1" applyProtection="1">
      <alignment horizontal="center" vertical="center"/>
      <protection locked="0"/>
    </xf>
    <xf numFmtId="3" fontId="12" fillId="0" borderId="74" xfId="0" applyNumberFormat="1" applyFont="1" applyBorder="1" applyAlignment="1">
      <alignment horizontal="center" vertical="center"/>
    </xf>
    <xf numFmtId="1" fontId="12" fillId="3" borderId="74" xfId="0" applyNumberFormat="1" applyFont="1" applyFill="1" applyBorder="1" applyAlignment="1">
      <alignment horizontal="right"/>
    </xf>
    <xf numFmtId="1" fontId="12" fillId="3" borderId="75" xfId="0" applyNumberFormat="1" applyFont="1" applyFill="1" applyBorder="1" applyAlignment="1">
      <alignment horizontal="right"/>
    </xf>
    <xf numFmtId="1" fontId="12" fillId="3" borderId="76" xfId="0" applyNumberFormat="1" applyFont="1" applyFill="1" applyBorder="1" applyAlignment="1">
      <alignment horizontal="right"/>
    </xf>
    <xf numFmtId="1" fontId="12" fillId="3" borderId="77" xfId="0" applyNumberFormat="1" applyFont="1" applyFill="1" applyBorder="1" applyAlignment="1">
      <alignment horizontal="right"/>
    </xf>
    <xf numFmtId="1" fontId="12" fillId="3" borderId="78" xfId="0" applyNumberFormat="1" applyFont="1" applyFill="1" applyBorder="1" applyAlignment="1">
      <alignment horizontal="right"/>
    </xf>
    <xf numFmtId="0" fontId="17" fillId="0" borderId="64" xfId="0" applyFont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>
      <alignment vertical="center" wrapText="1"/>
    </xf>
    <xf numFmtId="0" fontId="11" fillId="0" borderId="74" xfId="0" applyFont="1" applyFill="1" applyBorder="1" applyAlignment="1" applyProtection="1">
      <alignment vertical="center" wrapText="1"/>
    </xf>
    <xf numFmtId="3" fontId="12" fillId="0" borderId="74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/>
    <xf numFmtId="0" fontId="1" fillId="2" borderId="0" xfId="0" applyFont="1" applyFill="1" applyAlignment="1" applyProtection="1">
      <protection locked="0"/>
    </xf>
    <xf numFmtId="0" fontId="10" fillId="2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25" fillId="0" borderId="0" xfId="0" applyFont="1" applyAlignment="1" applyProtection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3" fillId="0" borderId="0" xfId="0" applyFont="1" applyAlignment="1"/>
    <xf numFmtId="0" fontId="27" fillId="0" borderId="0" xfId="0" applyFont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 applyProtection="1"/>
    <xf numFmtId="0" fontId="27" fillId="0" borderId="0" xfId="0" applyFont="1" applyAlignment="1" applyProtection="1">
      <alignment horizontal="center"/>
    </xf>
    <xf numFmtId="0" fontId="25" fillId="0" borderId="0" xfId="0" applyFont="1" applyFill="1" applyBorder="1" applyAlignment="1" applyProtection="1"/>
    <xf numFmtId="0" fontId="2" fillId="0" borderId="0" xfId="0" applyFont="1" applyBorder="1" applyAlignment="1"/>
    <xf numFmtId="0" fontId="22" fillId="0" borderId="0" xfId="0" applyFont="1" applyBorder="1" applyAlignment="1" applyProtection="1">
      <alignment horizontal="left"/>
    </xf>
    <xf numFmtId="166" fontId="12" fillId="0" borderId="74" xfId="0" applyNumberFormat="1" applyFont="1" applyFill="1" applyBorder="1" applyAlignment="1" applyProtection="1">
      <alignment horizontal="center" vertical="center"/>
    </xf>
    <xf numFmtId="166" fontId="12" fillId="0" borderId="62" xfId="0" applyNumberFormat="1" applyFont="1" applyFill="1" applyBorder="1" applyAlignment="1" applyProtection="1">
      <alignment horizontal="center" vertical="center"/>
    </xf>
    <xf numFmtId="167" fontId="13" fillId="0" borderId="16" xfId="0" applyNumberFormat="1" applyFont="1" applyFill="1" applyBorder="1" applyAlignment="1" applyProtection="1">
      <alignment horizontal="center" vertical="center"/>
    </xf>
    <xf numFmtId="167" fontId="13" fillId="0" borderId="46" xfId="0" applyNumberFormat="1" applyFont="1" applyFill="1" applyBorder="1" applyAlignment="1" applyProtection="1">
      <alignment horizontal="center" vertical="center"/>
    </xf>
    <xf numFmtId="167" fontId="13" fillId="0" borderId="47" xfId="0" applyNumberFormat="1" applyFont="1" applyFill="1" applyBorder="1" applyAlignment="1" applyProtection="1">
      <alignment horizontal="center" vertical="center"/>
    </xf>
    <xf numFmtId="167" fontId="12" fillId="0" borderId="62" xfId="0" applyNumberFormat="1" applyFont="1" applyFill="1" applyBorder="1" applyAlignment="1" applyProtection="1">
      <alignment horizontal="center" vertical="center"/>
    </xf>
    <xf numFmtId="167" fontId="12" fillId="0" borderId="47" xfId="0" applyNumberFormat="1" applyFont="1" applyFill="1" applyBorder="1" applyAlignment="1" applyProtection="1">
      <alignment horizontal="center" vertical="center"/>
    </xf>
    <xf numFmtId="167" fontId="12" fillId="0" borderId="18" xfId="0" applyNumberFormat="1" applyFont="1" applyFill="1" applyBorder="1" applyAlignment="1" applyProtection="1">
      <alignment horizontal="center" vertical="center"/>
    </xf>
    <xf numFmtId="167" fontId="12" fillId="0" borderId="44" xfId="0" applyNumberFormat="1" applyFont="1" applyFill="1" applyBorder="1" applyAlignment="1" applyProtection="1">
      <alignment horizontal="center" vertical="center"/>
    </xf>
    <xf numFmtId="167" fontId="12" fillId="0" borderId="49" xfId="0" applyNumberFormat="1" applyFont="1" applyBorder="1" applyAlignment="1">
      <alignment horizontal="center" vertical="center"/>
    </xf>
    <xf numFmtId="167" fontId="12" fillId="0" borderId="55" xfId="0" applyNumberFormat="1" applyFont="1" applyBorder="1" applyAlignment="1">
      <alignment horizontal="center" vertical="center"/>
    </xf>
    <xf numFmtId="167" fontId="12" fillId="2" borderId="53" xfId="0" applyNumberFormat="1" applyFont="1" applyFill="1" applyBorder="1" applyAlignment="1" applyProtection="1">
      <alignment horizontal="center" vertical="center"/>
      <protection locked="0"/>
    </xf>
    <xf numFmtId="167" fontId="12" fillId="2" borderId="60" xfId="0" applyNumberFormat="1" applyFont="1" applyFill="1" applyBorder="1" applyAlignment="1" applyProtection="1">
      <alignment horizontal="center" vertical="center"/>
      <protection locked="0"/>
    </xf>
    <xf numFmtId="167" fontId="12" fillId="2" borderId="74" xfId="0" applyNumberFormat="1" applyFont="1" applyFill="1" applyBorder="1" applyAlignment="1" applyProtection="1">
      <alignment horizontal="center" vertical="center"/>
      <protection locked="0"/>
    </xf>
    <xf numFmtId="167" fontId="12" fillId="2" borderId="78" xfId="0" applyNumberFormat="1" applyFont="1" applyFill="1" applyBorder="1" applyAlignment="1" applyProtection="1">
      <alignment horizontal="center" vertical="center"/>
      <protection locked="0"/>
    </xf>
    <xf numFmtId="167" fontId="12" fillId="2" borderId="62" xfId="0" applyNumberFormat="1" applyFont="1" applyFill="1" applyBorder="1" applyAlignment="1" applyProtection="1">
      <alignment horizontal="center" vertical="center"/>
      <protection locked="0"/>
    </xf>
    <xf numFmtId="167" fontId="12" fillId="2" borderId="44" xfId="0" applyNumberFormat="1" applyFont="1" applyFill="1" applyBorder="1" applyAlignment="1" applyProtection="1">
      <alignment horizontal="center" vertical="center"/>
      <protection locked="0"/>
    </xf>
    <xf numFmtId="167" fontId="12" fillId="0" borderId="74" xfId="0" applyNumberFormat="1" applyFont="1" applyFill="1" applyBorder="1" applyAlignment="1">
      <alignment horizontal="center" vertical="center"/>
    </xf>
    <xf numFmtId="167" fontId="12" fillId="0" borderId="65" xfId="0" applyNumberFormat="1" applyFont="1" applyFill="1" applyBorder="1" applyAlignment="1">
      <alignment horizontal="center" vertical="center"/>
    </xf>
    <xf numFmtId="167" fontId="12" fillId="0" borderId="72" xfId="0" applyNumberFormat="1" applyFont="1" applyFill="1" applyBorder="1" applyAlignment="1">
      <alignment horizontal="center" vertical="center"/>
    </xf>
    <xf numFmtId="167" fontId="13" fillId="2" borderId="50" xfId="0" applyNumberFormat="1" applyFont="1" applyFill="1" applyBorder="1" applyAlignment="1" applyProtection="1">
      <alignment horizontal="center" vertical="center"/>
      <protection locked="0"/>
    </xf>
    <xf numFmtId="167" fontId="13" fillId="2" borderId="51" xfId="0" applyNumberFormat="1" applyFont="1" applyFill="1" applyBorder="1" applyAlignment="1" applyProtection="1">
      <alignment horizontal="center" vertical="center"/>
      <protection locked="0"/>
    </xf>
    <xf numFmtId="167" fontId="12" fillId="2" borderId="52" xfId="0" applyNumberFormat="1" applyFont="1" applyFill="1" applyBorder="1" applyAlignment="1" applyProtection="1">
      <alignment horizontal="center" vertical="center"/>
      <protection locked="0"/>
    </xf>
    <xf numFmtId="167" fontId="13" fillId="2" borderId="56" xfId="0" applyNumberFormat="1" applyFont="1" applyFill="1" applyBorder="1" applyAlignment="1" applyProtection="1">
      <alignment horizontal="center" vertical="center"/>
      <protection locked="0"/>
    </xf>
    <xf numFmtId="167" fontId="13" fillId="2" borderId="57" xfId="0" applyNumberFormat="1" applyFont="1" applyFill="1" applyBorder="1" applyAlignment="1" applyProtection="1">
      <alignment horizontal="center" vertical="center"/>
      <protection locked="0"/>
    </xf>
    <xf numFmtId="167" fontId="13" fillId="2" borderId="58" xfId="0" applyNumberFormat="1" applyFont="1" applyFill="1" applyBorder="1" applyAlignment="1" applyProtection="1">
      <alignment horizontal="center" vertical="center"/>
      <protection locked="0"/>
    </xf>
    <xf numFmtId="167" fontId="12" fillId="2" borderId="58" xfId="0" applyNumberFormat="1" applyFont="1" applyFill="1" applyBorder="1" applyAlignment="1" applyProtection="1">
      <alignment horizontal="center" vertical="center"/>
      <protection locked="0"/>
    </xf>
    <xf numFmtId="167" fontId="12" fillId="2" borderId="59" xfId="0" applyNumberFormat="1" applyFont="1" applyFill="1" applyBorder="1" applyAlignment="1" applyProtection="1">
      <alignment horizontal="center" vertical="center"/>
      <protection locked="0"/>
    </xf>
    <xf numFmtId="4" fontId="12" fillId="2" borderId="49" xfId="0" applyNumberFormat="1" applyFont="1" applyFill="1" applyBorder="1" applyAlignment="1" applyProtection="1">
      <alignment horizontal="center" vertical="center"/>
      <protection locked="0"/>
    </xf>
    <xf numFmtId="4" fontId="12" fillId="2" borderId="55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42"/>
  <sheetViews>
    <sheetView tabSelected="1" zoomScale="70" zoomScaleNormal="70" workbookViewId="0">
      <selection activeCell="F17" sqref="F17"/>
    </sheetView>
  </sheetViews>
  <sheetFormatPr defaultRowHeight="20.25" x14ac:dyDescent="0.3"/>
  <cols>
    <col min="1" max="1" width="6.85546875" style="1" customWidth="1"/>
    <col min="2" max="2" width="48.85546875" style="2" customWidth="1"/>
    <col min="3" max="3" width="12.28515625" style="2" customWidth="1"/>
    <col min="4" max="4" width="15.28515625" style="2" customWidth="1"/>
    <col min="5" max="5" width="16" style="2" customWidth="1"/>
    <col min="6" max="6" width="16.5703125" style="2" customWidth="1"/>
    <col min="7" max="8" width="15.5703125" style="2" customWidth="1"/>
    <col min="9" max="9" width="16.140625" style="2" customWidth="1"/>
    <col min="10" max="10" width="14.5703125" style="2" customWidth="1"/>
    <col min="11" max="11" width="17.5703125" style="2" customWidth="1"/>
    <col min="12" max="12" width="15.140625" style="2" customWidth="1"/>
    <col min="13" max="13" width="16.28515625" style="2" customWidth="1"/>
    <col min="14" max="14" width="15.7109375" style="2" customWidth="1"/>
    <col min="15" max="15" width="15.42578125" style="2" customWidth="1"/>
    <col min="16" max="16" width="13.28515625" style="2" customWidth="1"/>
    <col min="17" max="17" width="13.140625" style="2" customWidth="1"/>
    <col min="18" max="18" width="16" style="3" customWidth="1"/>
    <col min="19" max="19" width="12.28515625" customWidth="1"/>
  </cols>
  <sheetData>
    <row r="1" spans="1:20" s="166" customFormat="1" x14ac:dyDescent="0.3">
      <c r="A1" s="161" t="s">
        <v>20</v>
      </c>
      <c r="B1" s="162"/>
      <c r="C1" s="162"/>
      <c r="D1" s="162"/>
      <c r="E1" s="162"/>
      <c r="F1" s="163"/>
      <c r="G1" s="163"/>
      <c r="H1" s="163"/>
      <c r="I1" s="163"/>
      <c r="J1" s="163"/>
      <c r="K1" s="163"/>
      <c r="L1" s="164"/>
      <c r="M1" s="164"/>
      <c r="N1" s="164"/>
      <c r="O1" s="162"/>
      <c r="P1" s="162"/>
      <c r="Q1" s="162"/>
      <c r="R1" s="165"/>
    </row>
    <row r="2" spans="1:20" s="171" customFormat="1" ht="24" thickBot="1" x14ac:dyDescent="0.4">
      <c r="A2" s="167"/>
      <c r="B2" s="102" t="s">
        <v>69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69"/>
      <c r="Q2" s="169"/>
      <c r="R2" s="170"/>
    </row>
    <row r="3" spans="1:20" ht="91.5" customHeight="1" thickBot="1" x14ac:dyDescent="0.25">
      <c r="A3" s="103"/>
      <c r="B3" s="104" t="s">
        <v>21</v>
      </c>
      <c r="C3" s="140" t="s">
        <v>73</v>
      </c>
      <c r="D3" s="25" t="s">
        <v>67</v>
      </c>
      <c r="E3" s="26" t="s">
        <v>68</v>
      </c>
      <c r="F3" s="140" t="s">
        <v>74</v>
      </c>
      <c r="G3" s="25" t="s">
        <v>70</v>
      </c>
      <c r="H3" s="26" t="s">
        <v>71</v>
      </c>
      <c r="I3" s="140" t="s">
        <v>75</v>
      </c>
      <c r="J3" s="24" t="s">
        <v>72</v>
      </c>
      <c r="K3" s="27" t="s">
        <v>76</v>
      </c>
      <c r="L3" s="28" t="s">
        <v>77</v>
      </c>
      <c r="P3" s="180"/>
      <c r="Q3"/>
      <c r="R3"/>
    </row>
    <row r="4" spans="1:20" x14ac:dyDescent="0.3">
      <c r="A4" s="105"/>
      <c r="B4" s="131" t="s">
        <v>25</v>
      </c>
      <c r="C4" s="4"/>
      <c r="D4" s="9"/>
      <c r="E4" s="17"/>
      <c r="F4" s="4"/>
      <c r="G4" s="9"/>
      <c r="H4" s="17"/>
      <c r="I4" s="4"/>
      <c r="J4" s="4"/>
      <c r="K4" s="10"/>
      <c r="L4" s="5"/>
      <c r="P4" s="181"/>
      <c r="Q4"/>
      <c r="R4"/>
    </row>
    <row r="5" spans="1:20" x14ac:dyDescent="0.3">
      <c r="A5" s="106"/>
      <c r="B5" s="132" t="s">
        <v>24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181"/>
      <c r="Q5"/>
      <c r="R5"/>
    </row>
    <row r="6" spans="1:20" ht="18.75" x14ac:dyDescent="0.3">
      <c r="A6" s="107">
        <v>1</v>
      </c>
      <c r="B6" s="132" t="s">
        <v>23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20" x14ac:dyDescent="0.3">
      <c r="A7" s="106"/>
      <c r="B7" s="132" t="s">
        <v>30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20" x14ac:dyDescent="0.3">
      <c r="A8" s="106"/>
      <c r="B8" s="132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20" x14ac:dyDescent="0.3">
      <c r="A9" s="108"/>
      <c r="B9" s="132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20" x14ac:dyDescent="0.3">
      <c r="A10" s="109"/>
      <c r="B10" s="132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20" x14ac:dyDescent="0.3">
      <c r="A11" s="109"/>
      <c r="B11" s="132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20" ht="21" thickBot="1" x14ac:dyDescent="0.35">
      <c r="A12" s="109"/>
      <c r="B12" s="133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20" ht="21" thickBot="1" x14ac:dyDescent="0.35">
      <c r="A13" s="128"/>
      <c r="B13" s="129" t="s">
        <v>0</v>
      </c>
      <c r="C13" s="82">
        <f t="shared" ref="C13:I13" si="0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 x14ac:dyDescent="0.25">
      <c r="A14" s="110"/>
      <c r="B14" s="111"/>
      <c r="C14" s="46" t="s">
        <v>1</v>
      </c>
      <c r="D14" s="46" t="s">
        <v>2</v>
      </c>
      <c r="E14" s="46" t="s">
        <v>51</v>
      </c>
      <c r="F14" s="47"/>
      <c r="G14" s="48"/>
      <c r="H14" s="47" t="s">
        <v>38</v>
      </c>
      <c r="I14" s="48"/>
      <c r="J14" s="48"/>
      <c r="K14" s="48"/>
      <c r="L14" s="48"/>
      <c r="M14" s="48"/>
      <c r="N14" s="48"/>
      <c r="O14" s="48"/>
      <c r="P14" s="49" t="s">
        <v>40</v>
      </c>
      <c r="Q14" s="50" t="s">
        <v>41</v>
      </c>
      <c r="R14" s="51" t="s">
        <v>42</v>
      </c>
      <c r="S14" s="50"/>
      <c r="T14" s="35"/>
    </row>
    <row r="15" spans="1:20" ht="42" customHeight="1" x14ac:dyDescent="0.2">
      <c r="A15" s="112"/>
      <c r="B15" s="113" t="s">
        <v>55</v>
      </c>
      <c r="C15" s="52" t="s">
        <v>31</v>
      </c>
      <c r="D15" s="52" t="s">
        <v>64</v>
      </c>
      <c r="E15" s="52" t="s">
        <v>65</v>
      </c>
      <c r="F15" s="53" t="s">
        <v>32</v>
      </c>
      <c r="G15" s="54" t="s">
        <v>33</v>
      </c>
      <c r="H15" s="54" t="s">
        <v>34</v>
      </c>
      <c r="I15" s="54" t="s">
        <v>35</v>
      </c>
      <c r="J15" s="55" t="s">
        <v>44</v>
      </c>
      <c r="K15" s="56" t="s">
        <v>60</v>
      </c>
      <c r="L15" s="53" t="s">
        <v>36</v>
      </c>
      <c r="M15" s="55" t="s">
        <v>54</v>
      </c>
      <c r="N15" s="57" t="s">
        <v>37</v>
      </c>
      <c r="O15" s="58" t="s">
        <v>3</v>
      </c>
      <c r="P15" s="89" t="s">
        <v>39</v>
      </c>
      <c r="Q15" s="90" t="s">
        <v>52</v>
      </c>
      <c r="R15" s="56" t="s">
        <v>48</v>
      </c>
      <c r="S15" s="56" t="s">
        <v>63</v>
      </c>
      <c r="T15" s="35"/>
    </row>
    <row r="16" spans="1:20" ht="14.25" customHeight="1" thickBot="1" x14ac:dyDescent="0.25">
      <c r="A16" s="114"/>
      <c r="B16" s="114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56</v>
      </c>
      <c r="T16" s="69"/>
    </row>
    <row r="17" spans="1:20" ht="36" customHeight="1" x14ac:dyDescent="0.2">
      <c r="A17" s="115">
        <v>2</v>
      </c>
      <c r="B17" s="116" t="s">
        <v>78</v>
      </c>
      <c r="C17" s="210"/>
      <c r="D17" s="95" t="e">
        <f t="shared" ref="D17:D25" si="1">ROUND((R17/C17/12)*1000,0)</f>
        <v>#DIV/0!</v>
      </c>
      <c r="E17" s="95" t="e">
        <f t="shared" ref="E17:E22" si="2">ROUND((K17/C17/12)*1000,0)</f>
        <v>#DIV/0!</v>
      </c>
      <c r="F17" s="202"/>
      <c r="G17" s="203"/>
      <c r="H17" s="203"/>
      <c r="I17" s="203"/>
      <c r="J17" s="203"/>
      <c r="K17" s="191">
        <f>SUM(F17:J17)</f>
        <v>0</v>
      </c>
      <c r="L17" s="203"/>
      <c r="M17" s="203"/>
      <c r="N17" s="204"/>
      <c r="O17" s="193"/>
      <c r="P17" s="91" t="e">
        <f t="shared" ref="P17:P22" si="3">ROUND((((N17+O17)/C17)*1000)/12,0)</f>
        <v>#DIV/0!</v>
      </c>
      <c r="Q17" s="92" t="e">
        <f t="shared" ref="Q17:Q22" si="4">ROUND((N17+O17)/F17*100,1)</f>
        <v>#DIV/0!</v>
      </c>
      <c r="R17" s="191">
        <f>F17+G17+H17+I17+J17+L17+M17+N17+O17</f>
        <v>0</v>
      </c>
      <c r="S17" s="193"/>
      <c r="T17" s="35"/>
    </row>
    <row r="18" spans="1:20" ht="38.25" customHeight="1" x14ac:dyDescent="0.2">
      <c r="A18" s="117">
        <v>3</v>
      </c>
      <c r="B18" s="118" t="s">
        <v>79</v>
      </c>
      <c r="C18" s="211"/>
      <c r="D18" s="96" t="e">
        <f t="shared" si="1"/>
        <v>#DIV/0!</v>
      </c>
      <c r="E18" s="96" t="e">
        <f t="shared" si="2"/>
        <v>#DIV/0!</v>
      </c>
      <c r="F18" s="205"/>
      <c r="G18" s="206"/>
      <c r="H18" s="206"/>
      <c r="I18" s="206"/>
      <c r="J18" s="207"/>
      <c r="K18" s="192">
        <f>SUM(F18:J18)</f>
        <v>0</v>
      </c>
      <c r="L18" s="205"/>
      <c r="M18" s="208"/>
      <c r="N18" s="209"/>
      <c r="O18" s="194"/>
      <c r="P18" s="93" t="e">
        <f t="shared" si="3"/>
        <v>#DIV/0!</v>
      </c>
      <c r="Q18" s="94" t="e">
        <f t="shared" si="4"/>
        <v>#DIV/0!</v>
      </c>
      <c r="R18" s="192">
        <f>F18+G18+H18+I18+J18+L18+M18+N18+O18</f>
        <v>0</v>
      </c>
      <c r="S18" s="194"/>
      <c r="T18" s="35"/>
    </row>
    <row r="19" spans="1:20" ht="19.5" thickBot="1" x14ac:dyDescent="0.25">
      <c r="A19" s="119">
        <v>4</v>
      </c>
      <c r="B19" s="120" t="s">
        <v>43</v>
      </c>
      <c r="C19" s="183">
        <f>C17+C18</f>
        <v>0</v>
      </c>
      <c r="D19" s="97" t="e">
        <f t="shared" si="1"/>
        <v>#DIV/0!</v>
      </c>
      <c r="E19" s="97" t="e">
        <f t="shared" si="2"/>
        <v>#DIV/0!</v>
      </c>
      <c r="F19" s="184">
        <f t="shared" ref="F19:S19" si="5">F17+F18</f>
        <v>0</v>
      </c>
      <c r="G19" s="185">
        <f t="shared" si="5"/>
        <v>0</v>
      </c>
      <c r="H19" s="185">
        <f t="shared" si="5"/>
        <v>0</v>
      </c>
      <c r="I19" s="185">
        <f t="shared" si="5"/>
        <v>0</v>
      </c>
      <c r="J19" s="186">
        <f t="shared" si="5"/>
        <v>0</v>
      </c>
      <c r="K19" s="187">
        <f t="shared" si="5"/>
        <v>0</v>
      </c>
      <c r="L19" s="184">
        <f t="shared" si="5"/>
        <v>0</v>
      </c>
      <c r="M19" s="188">
        <f t="shared" si="5"/>
        <v>0</v>
      </c>
      <c r="N19" s="189">
        <f t="shared" si="5"/>
        <v>0</v>
      </c>
      <c r="O19" s="190">
        <f t="shared" si="5"/>
        <v>0</v>
      </c>
      <c r="P19" s="98" t="e">
        <f t="shared" si="3"/>
        <v>#DIV/0!</v>
      </c>
      <c r="Q19" s="99" t="e">
        <f t="shared" si="4"/>
        <v>#DIV/0!</v>
      </c>
      <c r="R19" s="187">
        <f t="shared" si="5"/>
        <v>0</v>
      </c>
      <c r="S19" s="190">
        <f t="shared" si="5"/>
        <v>0</v>
      </c>
      <c r="T19" s="35"/>
    </row>
    <row r="20" spans="1:20" ht="36" customHeight="1" x14ac:dyDescent="0.2">
      <c r="A20" s="115">
        <v>5</v>
      </c>
      <c r="B20" s="116" t="s">
        <v>80</v>
      </c>
      <c r="C20" s="210"/>
      <c r="D20" s="95" t="e">
        <f t="shared" si="1"/>
        <v>#DIV/0!</v>
      </c>
      <c r="E20" s="95" t="e">
        <f t="shared" si="2"/>
        <v>#DIV/0!</v>
      </c>
      <c r="F20" s="202"/>
      <c r="G20" s="203"/>
      <c r="H20" s="203"/>
      <c r="I20" s="203"/>
      <c r="J20" s="203"/>
      <c r="K20" s="191">
        <f>SUM(F20:J20)</f>
        <v>0</v>
      </c>
      <c r="L20" s="203"/>
      <c r="M20" s="203"/>
      <c r="N20" s="204"/>
      <c r="O20" s="193"/>
      <c r="P20" s="91" t="e">
        <f t="shared" si="3"/>
        <v>#DIV/0!</v>
      </c>
      <c r="Q20" s="92" t="e">
        <f t="shared" si="4"/>
        <v>#DIV/0!</v>
      </c>
      <c r="R20" s="191">
        <f>F20+G20+H20+I20+J20+L20+M20+N20+O20</f>
        <v>0</v>
      </c>
      <c r="S20" s="193"/>
      <c r="T20" s="35"/>
    </row>
    <row r="21" spans="1:20" ht="30.75" x14ac:dyDescent="0.2">
      <c r="A21" s="117">
        <v>6</v>
      </c>
      <c r="B21" s="118" t="s">
        <v>81</v>
      </c>
      <c r="C21" s="211"/>
      <c r="D21" s="96" t="e">
        <f t="shared" si="1"/>
        <v>#DIV/0!</v>
      </c>
      <c r="E21" s="96" t="e">
        <f t="shared" si="2"/>
        <v>#DIV/0!</v>
      </c>
      <c r="F21" s="205"/>
      <c r="G21" s="206"/>
      <c r="H21" s="206"/>
      <c r="I21" s="206"/>
      <c r="J21" s="207"/>
      <c r="K21" s="192">
        <f>SUM(F21:J21)</f>
        <v>0</v>
      </c>
      <c r="L21" s="205"/>
      <c r="M21" s="208"/>
      <c r="N21" s="209"/>
      <c r="O21" s="194"/>
      <c r="P21" s="93" t="e">
        <f t="shared" si="3"/>
        <v>#DIV/0!</v>
      </c>
      <c r="Q21" s="94" t="e">
        <f t="shared" si="4"/>
        <v>#DIV/0!</v>
      </c>
      <c r="R21" s="192">
        <f>F21+G21+H21+I21+J21+L21+M21+N21+O21</f>
        <v>0</v>
      </c>
      <c r="S21" s="194"/>
      <c r="T21" s="35"/>
    </row>
    <row r="22" spans="1:20" ht="19.5" thickBot="1" x14ac:dyDescent="0.25">
      <c r="A22" s="119">
        <v>7</v>
      </c>
      <c r="B22" s="120" t="s">
        <v>45</v>
      </c>
      <c r="C22" s="183">
        <f>C20+C21</f>
        <v>0</v>
      </c>
      <c r="D22" s="100" t="e">
        <f t="shared" si="1"/>
        <v>#DIV/0!</v>
      </c>
      <c r="E22" s="100" t="e">
        <f t="shared" si="2"/>
        <v>#DIV/0!</v>
      </c>
      <c r="F22" s="184">
        <f t="shared" ref="F22:O22" si="6">F20+F21</f>
        <v>0</v>
      </c>
      <c r="G22" s="185">
        <f t="shared" si="6"/>
        <v>0</v>
      </c>
      <c r="H22" s="185">
        <f t="shared" si="6"/>
        <v>0</v>
      </c>
      <c r="I22" s="185">
        <f t="shared" si="6"/>
        <v>0</v>
      </c>
      <c r="J22" s="186">
        <f t="shared" si="6"/>
        <v>0</v>
      </c>
      <c r="K22" s="187">
        <f t="shared" si="6"/>
        <v>0</v>
      </c>
      <c r="L22" s="184">
        <f t="shared" si="6"/>
        <v>0</v>
      </c>
      <c r="M22" s="188">
        <f t="shared" si="6"/>
        <v>0</v>
      </c>
      <c r="N22" s="189">
        <f t="shared" si="6"/>
        <v>0</v>
      </c>
      <c r="O22" s="190">
        <f t="shared" si="6"/>
        <v>0</v>
      </c>
      <c r="P22" s="98" t="e">
        <f t="shared" si="3"/>
        <v>#DIV/0!</v>
      </c>
      <c r="Q22" s="99" t="e">
        <f t="shared" si="4"/>
        <v>#DIV/0!</v>
      </c>
      <c r="R22" s="187">
        <f>R20+R21</f>
        <v>0</v>
      </c>
      <c r="S22" s="190">
        <f>S20+S21</f>
        <v>0</v>
      </c>
      <c r="T22" s="35"/>
    </row>
    <row r="23" spans="1:20" ht="30.75" x14ac:dyDescent="0.3">
      <c r="A23" s="148">
        <v>8</v>
      </c>
      <c r="B23" s="149" t="s">
        <v>84</v>
      </c>
      <c r="C23" s="150"/>
      <c r="D23" s="151" t="e">
        <f t="shared" si="1"/>
        <v>#DIV/0!</v>
      </c>
      <c r="E23" s="152"/>
      <c r="F23" s="153"/>
      <c r="G23" s="153"/>
      <c r="H23" s="153"/>
      <c r="I23" s="153"/>
      <c r="J23" s="154"/>
      <c r="K23" s="152"/>
      <c r="L23" s="153"/>
      <c r="M23" s="154"/>
      <c r="N23" s="155"/>
      <c r="O23" s="156"/>
      <c r="P23" s="155"/>
      <c r="Q23" s="156"/>
      <c r="R23" s="195"/>
      <c r="S23" s="196"/>
      <c r="T23" s="35"/>
    </row>
    <row r="24" spans="1:20" ht="31.5" thickBot="1" x14ac:dyDescent="0.35">
      <c r="A24" s="119">
        <v>9</v>
      </c>
      <c r="B24" s="120" t="s">
        <v>85</v>
      </c>
      <c r="C24" s="146"/>
      <c r="D24" s="147" t="e">
        <f t="shared" si="1"/>
        <v>#DIV/0!</v>
      </c>
      <c r="E24" s="127"/>
      <c r="F24" s="20"/>
      <c r="G24" s="20"/>
      <c r="H24" s="20"/>
      <c r="I24" s="20"/>
      <c r="J24" s="22"/>
      <c r="K24" s="127"/>
      <c r="L24" s="20"/>
      <c r="M24" s="22"/>
      <c r="N24" s="23"/>
      <c r="O24" s="87"/>
      <c r="P24" s="23"/>
      <c r="Q24" s="87"/>
      <c r="R24" s="197"/>
      <c r="S24" s="198"/>
      <c r="T24" s="35"/>
    </row>
    <row r="25" spans="1:20" ht="21" customHeight="1" x14ac:dyDescent="0.3">
      <c r="A25" s="148">
        <v>10</v>
      </c>
      <c r="B25" s="159" t="s">
        <v>86</v>
      </c>
      <c r="C25" s="182">
        <f>C23-C20</f>
        <v>0</v>
      </c>
      <c r="D25" s="160" t="e">
        <f t="shared" si="1"/>
        <v>#DIV/0!</v>
      </c>
      <c r="E25" s="152"/>
      <c r="F25" s="153"/>
      <c r="G25" s="153"/>
      <c r="H25" s="153"/>
      <c r="I25" s="153"/>
      <c r="J25" s="154"/>
      <c r="K25" s="152"/>
      <c r="L25" s="153"/>
      <c r="M25" s="154"/>
      <c r="N25" s="155"/>
      <c r="O25" s="156"/>
      <c r="P25" s="155"/>
      <c r="Q25" s="156"/>
      <c r="R25" s="199">
        <f>R23-R20</f>
        <v>0</v>
      </c>
      <c r="S25" s="199">
        <f>S23-S20</f>
        <v>0</v>
      </c>
      <c r="T25" s="35"/>
    </row>
    <row r="26" spans="1:20" ht="21" customHeight="1" thickBot="1" x14ac:dyDescent="0.35">
      <c r="A26" s="157">
        <v>11</v>
      </c>
      <c r="B26" s="158" t="s">
        <v>87</v>
      </c>
      <c r="C26" s="183">
        <f>C24-C21</f>
        <v>0</v>
      </c>
      <c r="D26" s="97" t="e">
        <f>ROUND((R26/C26/12)*1000,0)</f>
        <v>#DIV/0!</v>
      </c>
      <c r="E26" s="141"/>
      <c r="F26" s="142"/>
      <c r="G26" s="142"/>
      <c r="H26" s="142"/>
      <c r="I26" s="142"/>
      <c r="J26" s="143"/>
      <c r="K26" s="141"/>
      <c r="L26" s="142"/>
      <c r="M26" s="143"/>
      <c r="N26" s="144"/>
      <c r="O26" s="145"/>
      <c r="P26" s="144"/>
      <c r="Q26" s="145"/>
      <c r="R26" s="200">
        <f>R24-R21</f>
        <v>0</v>
      </c>
      <c r="S26" s="201">
        <f>S24-S21</f>
        <v>0</v>
      </c>
      <c r="T26" s="35"/>
    </row>
    <row r="27" spans="1:20" ht="30" x14ac:dyDescent="0.3">
      <c r="A27" s="121">
        <v>12</v>
      </c>
      <c r="B27" s="122" t="s">
        <v>82</v>
      </c>
      <c r="C27" s="70"/>
      <c r="D27" s="125"/>
      <c r="E27" s="125"/>
      <c r="F27" s="77"/>
      <c r="G27" s="77"/>
      <c r="H27" s="78"/>
      <c r="I27" s="77"/>
      <c r="J27" s="79"/>
      <c r="K27" s="125"/>
      <c r="L27" s="77"/>
      <c r="M27" s="79"/>
      <c r="N27" s="80"/>
      <c r="O27" s="88"/>
      <c r="P27" s="80"/>
      <c r="Q27" s="81"/>
      <c r="R27" s="101"/>
      <c r="S27" s="71"/>
      <c r="T27" s="35"/>
    </row>
    <row r="28" spans="1:20" ht="19.5" thickBot="1" x14ac:dyDescent="0.35">
      <c r="A28" s="123">
        <v>13</v>
      </c>
      <c r="B28" s="124" t="s">
        <v>83</v>
      </c>
      <c r="C28" s="183">
        <f>C27/12*4</f>
        <v>0</v>
      </c>
      <c r="D28" s="126"/>
      <c r="E28" s="126"/>
      <c r="F28" s="73"/>
      <c r="G28" s="72"/>
      <c r="H28" s="21"/>
      <c r="I28" s="72"/>
      <c r="J28" s="74"/>
      <c r="K28" s="126"/>
      <c r="L28" s="72"/>
      <c r="M28" s="74"/>
      <c r="N28" s="75"/>
      <c r="O28" s="76"/>
      <c r="P28" s="75"/>
      <c r="Q28" s="76"/>
      <c r="R28" s="75"/>
      <c r="S28" s="76"/>
      <c r="T28" s="35"/>
    </row>
    <row r="29" spans="1:20" ht="15" x14ac:dyDescent="0.2">
      <c r="A29" s="134"/>
      <c r="B29" s="134"/>
      <c r="C29" s="135"/>
      <c r="D29" s="135"/>
      <c r="E29" s="135"/>
      <c r="F29" s="135"/>
      <c r="G29" s="135"/>
      <c r="H29" s="135"/>
      <c r="I29" s="136"/>
      <c r="J29" s="136"/>
      <c r="K29" s="34"/>
      <c r="L29" s="34"/>
      <c r="M29" s="34"/>
      <c r="N29" s="34"/>
      <c r="O29" s="34"/>
      <c r="P29" s="34"/>
      <c r="Q29" s="34"/>
      <c r="R29" s="8"/>
      <c r="S29" s="35"/>
    </row>
    <row r="30" spans="1:20" s="166" customFormat="1" x14ac:dyDescent="0.3">
      <c r="A30" s="172" t="s">
        <v>47</v>
      </c>
      <c r="B30" s="173" t="s">
        <v>53</v>
      </c>
      <c r="C30" s="174"/>
      <c r="D30" s="174"/>
      <c r="E30" s="174"/>
      <c r="F30" s="174"/>
      <c r="G30" s="174"/>
      <c r="H30" s="174"/>
      <c r="I30" s="162"/>
      <c r="J30" s="162"/>
      <c r="K30" s="162"/>
      <c r="L30" s="162"/>
      <c r="M30" s="162"/>
      <c r="N30" s="162"/>
      <c r="O30" s="162"/>
      <c r="P30" s="162"/>
      <c r="Q30" s="162"/>
      <c r="R30" s="162"/>
    </row>
    <row r="31" spans="1:20" s="166" customFormat="1" x14ac:dyDescent="0.3">
      <c r="A31" s="175"/>
      <c r="B31" s="161" t="s">
        <v>46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20" s="166" customFormat="1" x14ac:dyDescent="0.3">
      <c r="A32" s="175">
        <v>1</v>
      </c>
      <c r="B32" s="161" t="s">
        <v>57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</row>
    <row r="33" spans="1:19" s="166" customFormat="1" x14ac:dyDescent="0.3">
      <c r="A33" s="175"/>
      <c r="B33" s="161" t="s">
        <v>58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19" s="166" customFormat="1" x14ac:dyDescent="0.3">
      <c r="A34" s="176">
        <v>2.2999999999999998</v>
      </c>
      <c r="B34" s="161" t="s">
        <v>59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</row>
    <row r="35" spans="1:19" s="166" customFormat="1" ht="23.25" x14ac:dyDescent="0.35">
      <c r="A35" s="176">
        <v>5.6</v>
      </c>
      <c r="B35" s="177" t="s">
        <v>62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9" s="166" customFormat="1" x14ac:dyDescent="0.3">
      <c r="A36" s="175"/>
      <c r="B36" s="177" t="s">
        <v>50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7" spans="1:19" s="166" customFormat="1" x14ac:dyDescent="0.3">
      <c r="A37" s="175"/>
      <c r="B37" s="177" t="s">
        <v>66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</row>
    <row r="38" spans="1:19" s="171" customFormat="1" ht="23.25" x14ac:dyDescent="0.35">
      <c r="A38" s="178"/>
      <c r="B38" s="179" t="s">
        <v>61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</row>
    <row r="39" spans="1:19" s="171" customFormat="1" ht="23.25" x14ac:dyDescent="0.35">
      <c r="A39" s="178"/>
      <c r="B39" s="179" t="s">
        <v>49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0" spans="1:19" ht="18" x14ac:dyDescent="0.25">
      <c r="A40" s="139"/>
      <c r="B40" s="130"/>
      <c r="C40" s="138"/>
      <c r="D40" s="138"/>
      <c r="E40" s="138"/>
      <c r="F40" s="138"/>
      <c r="G40" s="138"/>
      <c r="H40" s="138"/>
      <c r="I40" s="138"/>
      <c r="J40" s="138"/>
      <c r="K40" s="34"/>
      <c r="L40" s="34"/>
      <c r="M40" s="34"/>
      <c r="N40" s="34"/>
      <c r="O40" s="34"/>
      <c r="P40" s="34"/>
      <c r="Q40" s="34"/>
      <c r="R40" s="8"/>
      <c r="S40" s="35"/>
    </row>
    <row r="41" spans="1:19" ht="15.75" x14ac:dyDescent="0.25">
      <c r="A41" s="137"/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9" ht="15.75" x14ac:dyDescent="0.25">
      <c r="A42" s="137"/>
      <c r="B42" s="136"/>
      <c r="C42" s="136"/>
      <c r="D42" s="136"/>
      <c r="E42" s="136"/>
      <c r="F42" s="136"/>
      <c r="G42" s="136"/>
      <c r="H42" s="136"/>
      <c r="I42" s="136"/>
      <c r="J42" s="136"/>
    </row>
  </sheetData>
  <sheetProtection algorithmName="SHA-512" hashValue="OIZGh/I2kULDOI44RDGwikUSQDvS3FjmbUa/LZtiBqEIyrp8W5j+2WI9wpzKOIaEiZcMBbIPD37xoUQGx55ytA==" saltValue="BfVmSyyq3y54aR4gyFWylQ==" spinCount="100000" sheet="1" objects="1" scenarios="1"/>
  <phoneticPr fontId="0" type="noConversion"/>
  <printOptions horizontalCentered="1"/>
  <pageMargins left="0.19685039370078741" right="0.19685039370078741" top="0.78740157480314965" bottom="0.39370078740157483" header="0.51181102362204722" footer="0.31496062992125984"/>
  <pageSetup paperSize="9" scale="47" orientation="landscape" r:id="rId1"/>
  <headerFooter alignWithMargins="0">
    <oddHeader>&amp;LKrajský úřad Plzeňského kraje&amp;R10. 3.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F_Rozvaha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KúPK</dc:creator>
  <cp:lastModifiedBy>Faitová Pavlína</cp:lastModifiedBy>
  <cp:lastPrinted>2023-03-15T09:43:01Z</cp:lastPrinted>
  <dcterms:created xsi:type="dcterms:W3CDTF">2004-03-18T09:42:57Z</dcterms:created>
  <dcterms:modified xsi:type="dcterms:W3CDTF">2023-03-15T09:46:06Z</dcterms:modified>
</cp:coreProperties>
</file>