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čný_SRRS\2014-2020\RSK\03_RAP\Aktualizace RAP_2017\Finální verze aktualizace RAP_září 2017\"/>
    </mc:Choice>
  </mc:AlternateContent>
  <bookViews>
    <workbookView xWindow="14610" yWindow="60" windowWidth="14190" windowHeight="14415" tabRatio="689" activeTab="4"/>
  </bookViews>
  <sheets>
    <sheet name="Vazba RAP na SRR" sheetId="25" r:id="rId1"/>
    <sheet name="Aktivity_APSRR_význam" sheetId="31" r:id="rId2"/>
    <sheet name="Vazba RAP na PRK" sheetId="26" r:id="rId3"/>
    <sheet name="Finanční plán RAP" sheetId="35" r:id="rId4"/>
    <sheet name="Financování RAP" sheetId="36" r:id="rId5"/>
  </sheets>
  <definedNames>
    <definedName name="_xlnm._FilterDatabase" localSheetId="0" hidden="1">'Vazba RAP na SRR'!$A$3:$D$12</definedName>
    <definedName name="_xlnm.Print_Titles" localSheetId="4">'Financování RAP'!$2:$3</definedName>
    <definedName name="_xlnm.Print_Titles" localSheetId="3">'Finanční plán RAP'!$2:$3</definedName>
    <definedName name="_xlnm.Print_Titles" localSheetId="2">'Vazba RAP na PRK'!$2:$3</definedName>
    <definedName name="_xlnm.Print_Titles" localSheetId="0">'Vazba RAP na SRR'!$2:$3</definedName>
  </definedNames>
  <calcPr calcId="162913"/>
</workbook>
</file>

<file path=xl/calcChain.xml><?xml version="1.0" encoding="utf-8"?>
<calcChain xmlns="http://schemas.openxmlformats.org/spreadsheetml/2006/main">
  <c r="S154" i="35" l="1"/>
  <c r="R11" i="35" l="1"/>
  <c r="Q11" i="35"/>
  <c r="J11" i="35"/>
  <c r="I11" i="35"/>
  <c r="J130" i="35"/>
  <c r="I130" i="35"/>
  <c r="J98" i="35"/>
  <c r="I98" i="35"/>
  <c r="J63" i="35"/>
  <c r="I63" i="35"/>
  <c r="J62" i="35"/>
  <c r="I62" i="35"/>
  <c r="J61" i="35"/>
  <c r="I61" i="35"/>
  <c r="J60" i="35"/>
  <c r="I60" i="35"/>
  <c r="J55" i="35"/>
  <c r="I55" i="35"/>
  <c r="J54" i="35"/>
  <c r="I54" i="35"/>
  <c r="J53" i="35"/>
  <c r="I53" i="35"/>
  <c r="J52" i="35"/>
  <c r="I52" i="35"/>
  <c r="J51" i="35"/>
  <c r="I51" i="35"/>
  <c r="J50" i="35"/>
  <c r="I50" i="35"/>
  <c r="J48" i="35"/>
  <c r="I48" i="35"/>
  <c r="J47" i="35"/>
  <c r="I47" i="35"/>
  <c r="J46" i="35"/>
  <c r="I46" i="35"/>
  <c r="J45" i="35"/>
  <c r="I45" i="35"/>
  <c r="J43" i="35"/>
  <c r="I43" i="35"/>
  <c r="J37" i="35"/>
  <c r="I37" i="35"/>
  <c r="J36" i="35"/>
  <c r="I36" i="35"/>
  <c r="J34" i="35"/>
  <c r="I34" i="35"/>
  <c r="J30" i="35"/>
  <c r="I30" i="35"/>
  <c r="J29" i="35"/>
  <c r="I29" i="35"/>
  <c r="J28" i="35"/>
  <c r="I28" i="35"/>
  <c r="J26" i="35"/>
  <c r="I26" i="35"/>
  <c r="J25" i="35"/>
  <c r="I25" i="35"/>
  <c r="J24" i="35"/>
  <c r="I24" i="35"/>
  <c r="J16" i="35"/>
  <c r="I16" i="35"/>
  <c r="J15" i="35"/>
  <c r="I15" i="35"/>
  <c r="I12" i="35"/>
  <c r="J12" i="35"/>
  <c r="I8" i="35"/>
  <c r="J8" i="35"/>
  <c r="G5" i="35" l="1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102" i="35"/>
  <c r="G10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18" i="35"/>
  <c r="G119" i="35"/>
  <c r="G120" i="35"/>
  <c r="G121" i="35"/>
  <c r="G122" i="35"/>
  <c r="G123" i="35"/>
  <c r="G124" i="35"/>
  <c r="G125" i="35"/>
  <c r="G126" i="35"/>
  <c r="G127" i="35"/>
  <c r="G128" i="35"/>
  <c r="G129" i="35"/>
  <c r="G130" i="35"/>
  <c r="G131" i="35"/>
  <c r="G132" i="35"/>
  <c r="G133" i="35"/>
  <c r="G134" i="35"/>
  <c r="G135" i="35"/>
  <c r="G136" i="35"/>
  <c r="G137" i="35"/>
  <c r="G138" i="35"/>
  <c r="G139" i="35"/>
  <c r="G140" i="35"/>
  <c r="G141" i="35"/>
  <c r="G142" i="35"/>
  <c r="G143" i="35"/>
  <c r="G144" i="35"/>
  <c r="G145" i="35"/>
  <c r="G146" i="35"/>
  <c r="G147" i="35"/>
  <c r="G148" i="35"/>
  <c r="G149" i="35"/>
  <c r="G150" i="35"/>
  <c r="G151" i="35"/>
  <c r="G152" i="35"/>
  <c r="G153" i="35"/>
  <c r="G154" i="35"/>
  <c r="G156" i="35"/>
  <c r="G4" i="35"/>
</calcChain>
</file>

<file path=xl/sharedStrings.xml><?xml version="1.0" encoding="utf-8"?>
<sst xmlns="http://schemas.openxmlformats.org/spreadsheetml/2006/main" count="3230" uniqueCount="783">
  <si>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</si>
  <si>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</si>
  <si>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</si>
  <si>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</si>
  <si>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</si>
  <si>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</si>
  <si>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</si>
  <si>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>případně zpřesnění</t>
  </si>
  <si>
    <t>Aktivita SC</t>
  </si>
  <si>
    <t>Specifický cíl OP
/Opatření PRV</t>
  </si>
  <si>
    <t xml:space="preserve">Případně zpřesnění aktivity RAP </t>
  </si>
  <si>
    <t>Finanční plán RAP</t>
  </si>
  <si>
    <t>Opatření PRK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</si>
  <si>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</si>
  <si>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</si>
  <si>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</si>
  <si>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t>dotační titul</t>
  </si>
  <si>
    <r>
      <t>stát</t>
    </r>
    <r>
      <rPr>
        <b/>
        <sz val="9"/>
        <color rgb="FFFF0000"/>
        <rFont val="Arial"/>
        <family val="2"/>
        <charset val="238"/>
      </rPr>
      <t/>
    </r>
  </si>
  <si>
    <t xml:space="preserve">Význam aktitivy AP SRR pro rozvoj kraje </t>
  </si>
  <si>
    <t xml:space="preserve"> Návrh na úpravu aktvit AP SRR, doplnění - komentáře</t>
  </si>
  <si>
    <t xml:space="preserve">1.3.2 Budování infrastruktury pro dopravu v klidu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</si>
  <si>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</si>
  <si>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</si>
  <si>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</si>
  <si>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</si>
  <si>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</si>
  <si>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</si>
  <si>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</si>
  <si>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</si>
  <si>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</si>
  <si>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</si>
  <si>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</si>
  <si>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</si>
  <si>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</si>
  <si>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</si>
  <si>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</si>
  <si>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</si>
  <si>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</si>
  <si>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</si>
  <si>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</si>
  <si>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</si>
  <si>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</si>
  <si>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</si>
  <si>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5.1.1 Podpora rozvoje a diverzifikace malého a středního podnikání s ohledem na rozvojový potenciál periferního regionu </t>
  </si>
  <si>
    <t xml:space="preserve">5.1.3 Podpora podnikatelských investic s ohledem na tvorbu pracovních míst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</si>
  <si>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</si>
  <si>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</si>
  <si>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6.1.1 Odstraňování starých ekologických zátěží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</si>
  <si>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</si>
  <si>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</si>
  <si>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</si>
  <si>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</si>
  <si>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</si>
  <si>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</si>
  <si>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</si>
  <si>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</si>
  <si>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</si>
  <si>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</si>
  <si>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</si>
  <si>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</si>
  <si>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</si>
  <si>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</si>
  <si>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</si>
  <si>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</si>
  <si>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</si>
  <si>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</si>
  <si>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</si>
  <si>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</si>
  <si>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</si>
  <si>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</si>
  <si>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</si>
  <si>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</si>
  <si>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</si>
  <si>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</si>
  <si>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</si>
  <si>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</si>
  <si>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</si>
  <si>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</si>
  <si>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</si>
  <si>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Financování z potenciálcíh nových národních dotačních titulů (v mil. Kč)</t>
  </si>
  <si>
    <t>Identifikace zdroje ESIF</t>
  </si>
  <si>
    <t>ESIF celkem</t>
  </si>
  <si>
    <t>ITI celkem</t>
  </si>
  <si>
    <t>CLLD celkem</t>
  </si>
  <si>
    <t>Financování celkem</t>
  </si>
  <si>
    <r>
      <t xml:space="preserve">Vazba aktvity </t>
    </r>
    <r>
      <rPr>
        <b/>
        <sz val="10"/>
        <color rgb="FFFF0000"/>
        <rFont val="Arial"/>
        <family val="2"/>
        <charset val="238"/>
      </rPr>
      <t>RAP 2018-2019</t>
    </r>
    <r>
      <rPr>
        <b/>
        <sz val="10"/>
        <color theme="1"/>
        <rFont val="Arial"/>
        <family val="2"/>
        <charset val="238"/>
      </rPr>
      <t xml:space="preserve"> na SRR  ČR </t>
    </r>
  </si>
  <si>
    <t>Aktivita AP SRR ČR 2017-2018</t>
  </si>
  <si>
    <t xml:space="preserve">1.1.1 Podpora inovační infrastruktury </t>
  </si>
  <si>
    <t>1.1.2 Podpora propojování aktérů v oblasti výzkumu, vývoje a inovací</t>
  </si>
  <si>
    <t xml:space="preserve">1.2.1 Zvyšování kvality výuky </t>
  </si>
  <si>
    <t>1.2.2 Podpora výzkumu a vývoje ve veřejných výzkumných institucích a na univerzitách</t>
  </si>
  <si>
    <t>1.3.1 Budování infrastruktury pro regionální a městskou dopravu</t>
  </si>
  <si>
    <t xml:space="preserve">1.3.3 Budování infastruktury pro nemotorovou dopravu </t>
  </si>
  <si>
    <t>1.3.4 Budování veřejných terminálů pro multimodální dopravu</t>
  </si>
  <si>
    <t xml:space="preserve">1.3.5 Rozvoj mezinárodních letišť </t>
  </si>
  <si>
    <t xml:space="preserve">1.5.3 Podpora motivace žáků a studentů ve vazbě na místní trh práce </t>
  </si>
  <si>
    <t xml:space="preserve">1.5.4 Integrace trhů práce a spolupráce se zaměstnavateli v územním kontextu </t>
  </si>
  <si>
    <t xml:space="preserve">1.5.5 Zabránění odlivu mozků, vzdělaných a mladých skupin obyvatelstva mimo území aglomerace </t>
  </si>
  <si>
    <t xml:space="preserve">2.1.1 Dobudování chybějících úseků dálnic (s důrazem na TEN-T) </t>
  </si>
  <si>
    <t>2.1.2 Rozvoj silnic I. třídy zajišťujících strategické propojení center a rozvojových území</t>
  </si>
  <si>
    <t>2.1.3 Napojení na páteřní silniční infrastrukturu budováním obchvatů a přeložek</t>
  </si>
  <si>
    <t>3.X.4 Podpora sociální integrace znevýhodněných skupin jejich zapojením do pracovního procesu</t>
  </si>
  <si>
    <t xml:space="preserve">3.1.1 Zvyšování kvality a vybavenosti optimálně dimenzované sítě škol s ohledem na demografické trendy a aktuální i budoucí potřeby </t>
  </si>
  <si>
    <t xml:space="preserve">3.1.2 Zvyšování kvality a vybavenosti optimálně dimenzované sítě zdravotnických zařízení s ohledem na demografické trendy a aktuální i budoucí potřeby </t>
  </si>
  <si>
    <t xml:space="preserve">3.1.3 Zvyšování kvality a vybavenosti optimálně dimenzované sítě sociálních služeb s ohledem na demografické trendy a aktuální i budoucí potřeby </t>
  </si>
  <si>
    <t>3.2.4 Podpora kulturních památek</t>
  </si>
  <si>
    <t>4.1.1 Zajištění územní dostupnosti a adekvátních kapacit vzdělávání</t>
  </si>
  <si>
    <t>4.1.2 Zajištění územní dostupnosti a adekvátních kapacit základní zdravotní péče</t>
  </si>
  <si>
    <t>4.1.3 Zajištění územní dostupnosti a adekvátních kapacit sociálních služeb</t>
  </si>
  <si>
    <t xml:space="preserve">4.1.4 Zkvalitnění služeb trhu práce a zajištění kapacit a inovativního poskytování veřejných a neveřejných služeb </t>
  </si>
  <si>
    <t>4.3.2 Zvýšení technologické úrovně firem pořízením moderních strojů, zařízení, know-how a licencí</t>
  </si>
  <si>
    <t>4.3.3 Podpora většího využívání inovací ve výrobě, managementu řízení a marketingu</t>
  </si>
  <si>
    <t xml:space="preserve">4.3.4 Podpora všech forem udržitelného cestovního ruchu s ohledem na místní potenciál </t>
  </si>
  <si>
    <t>5.1.2 Podpora konceptu lokální ekonomiky</t>
  </si>
  <si>
    <t>5.1.4 Podpora kulturních památek v periferních regionech</t>
  </si>
  <si>
    <t xml:space="preserve">5.2.1 Podpora vzdělávání sociálně vyloučených a sociálním vyloučením ohrožených obyvatel </t>
  </si>
  <si>
    <t xml:space="preserve">5.3.2 Podpora zajištění základních veřejných služeb </t>
  </si>
  <si>
    <t xml:space="preserve">6.1.2 Revitalizace brownfields v městských i venkovských oblastech </t>
  </si>
  <si>
    <t>6.1.3 Rekultivace území po bývalé těžbě nerostných surovin</t>
  </si>
  <si>
    <t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</t>
  </si>
  <si>
    <t>6.4.1 Snižování koncentrace znečišťujících látek z dopravy</t>
  </si>
  <si>
    <t>6.5.3 Hospodaření se srážkovými vodami a opětovné využití vody</t>
  </si>
  <si>
    <t xml:space="preserve">6.5.4 Podpora vodohospodářské infrastruktury </t>
  </si>
  <si>
    <t xml:space="preserve">6.5.5 Retence vody v krajině </t>
  </si>
  <si>
    <t>7.1.1 Podpora péče o systémy sídelní zeleně v urbanistické struktuře sídel v návaznosti na adaptaci na změnu klimatu</t>
  </si>
  <si>
    <t xml:space="preserve">7.1.2 Podpora koordinace a realizace šetrných zásahů do krajiny na místní i regionální úrovni </t>
  </si>
  <si>
    <t>7.2.1 Preventivní protipovodňová opatření</t>
  </si>
  <si>
    <t xml:space="preserve">7.2.2 Dobudování vhodných protipovodňových opatření s důrazem na komplexnost řešení a na přírodě blízká řešení, včetně vymezení území určených k řízeným rozlivům </t>
  </si>
  <si>
    <t xml:space="preserve">8.1.3 Nastavení hodnocení kvality institucionálního prostředí úřadů veřejné správy a optimalizace procesů </t>
  </si>
  <si>
    <t>8.1.4 Vytvoření podmínek a rámce pro prohlubování kvalifikace a kompetenčních dovedností úředníků veřejné správy</t>
  </si>
  <si>
    <t xml:space="preserve">8.2.1 Nastavení indikátorů a zavedení monitorování regionálního rozvoje s ohledem na jeho udržitelnost </t>
  </si>
  <si>
    <t xml:space="preserve">8.2.2 Posílení a koordinace vazeb mezi veřejnými politikami </t>
  </si>
  <si>
    <t>8.3.1 Metodická a koordinační podpora rozvoje informačních a komunikačních technologií v územní veřejné správě</t>
  </si>
  <si>
    <t>8.3.2 Zvyšování informovanosti jednotlivých aktérů veřejné správy včetně informovanosti veřejnosti</t>
  </si>
  <si>
    <t>9.1.1 Posílení a zkvalitnění strategického plánování na všech úrovních</t>
  </si>
  <si>
    <t xml:space="preserve">9.1.2 Podpora a koordinace strategického a územního plánování </t>
  </si>
  <si>
    <t>9.1.3 Posílení spolupráce při plánování na úrovni regionálních center a jejich zázemí</t>
  </si>
  <si>
    <t xml:space="preserve">9.2.4 Rozvíjení přeshraniční a nadnárodní spolupráce regionů ČR s regiony EU </t>
  </si>
  <si>
    <t>(1.5.4) Podpora kariérního poradenství</t>
  </si>
  <si>
    <t>(4.1.4) Posílení koordinace sociálních služeb na místní úrovni na bázi meziobecní spolupráce</t>
  </si>
  <si>
    <t>(4.3.2) Usnadnění vstupu do podnikání</t>
  </si>
  <si>
    <t>(4.3.5) Podpora konceptu místní ekonomiky a sociálního podnikání</t>
  </si>
  <si>
    <t>(6.5.3) Šetření vodou</t>
  </si>
  <si>
    <t>(8.2.5) Podpora integrovaných přístupů v rozvoji území</t>
  </si>
  <si>
    <t>(9.1.3) Posílení vazeb mezi koncepčními dokumenty na národní, krajské a místní úrovni</t>
  </si>
  <si>
    <t>(9.2.4) Podpora svazku obcí, místních akčních skupin, organizací destinačního managementu</t>
  </si>
  <si>
    <t xml:space="preserve">Aktivity AP SRR ČR 2015-2016, které NEJSOU uvedeny v seznamu aktivit AP SRR ČR 2017-2018:  </t>
  </si>
  <si>
    <t>(1.3.5) Budování veřejných logistických center</t>
  </si>
  <si>
    <t>(7.2.1) Dokončení vymezení záplavových území na vodních tocích</t>
  </si>
  <si>
    <t>(8.1.5) Podpora optimaliizace procesů v územní veřejné správě</t>
  </si>
  <si>
    <t>(8.2.1) Metodické vedení v oblasti regionálního a místního rozvoje</t>
  </si>
  <si>
    <t>(8.2.3) Monitorování přínosu dotací (s ohledem na cíle kohezní politiky Eu a cíle SRR ČR 2014-2020)</t>
  </si>
  <si>
    <t>(9.2.1) Tvorba společných strategických dokumentů svazku obcí</t>
  </si>
  <si>
    <t xml:space="preserve">(9.2.5) Uplatňování moderních metod řízení a spolupráce (např. principů MA 21) </t>
  </si>
  <si>
    <t>Spíše rozvoj regionálních podpůrných programů (např. inovačních voucherů) zaměřených na spolupráci podniků a výzkumných oprganizací.</t>
  </si>
  <si>
    <t>Jako předpoklad: Pořízení a schválení Strategie rozvoje liddských zdrojů v daném kraji.</t>
  </si>
  <si>
    <t>Zejména na drážním principu (zásadní a nejnáročnější investice). Včetně doplňkové infrastruktury (napajecí soustavy apod.).</t>
  </si>
  <si>
    <t>Zejména v souvislosti s budováním přestupních terminálů, v rámci podpory přepravní multimodality, případně okrajově v rámci podpory regenerace sídlišť.</t>
  </si>
  <si>
    <t>Zejména cyklodoprava. Zde je důležité vymezení správcocství sítě cyklostezek (obce lokální a kraje nadmístní páteřní cyklotrasy a stezky).</t>
  </si>
  <si>
    <t>Obecnější vyjádření. Zejména se jedná o silniční síť silnic I. a II. tř.</t>
  </si>
  <si>
    <t>Prioritou je zejména hospodaření s vodou. V tomto ohledu je podpora rozvoje technické infrastruktury prioritní.</t>
  </si>
  <si>
    <t>Podnikatelská infrastruktura spíše ve formě Aktivity SRR 1.1.1., pokud další pak spíše soustředění na regeraci BF. Aktuálně budování větších PZ s ohledem na situaci na trhu práce není zásadní prioritou.</t>
  </si>
  <si>
    <t>Zdůraznit synergie s rozvojem vybavenosti sídel (dopravní dostupnost, přístupové komunikace, parkování, využití ICT, sportovně rekreační vybavenost), koncentrace na historii, památky (návštěvnická centra, zlepšení technického stavu. doplnění libreta a vybavenosti památkových objektů).</t>
  </si>
  <si>
    <t>Předpoklad: pořízení Strategie rozvoje lidských zdrojů. Jedná se o široké spektrum priorit.</t>
  </si>
  <si>
    <t>Nejedná se o systém "duálního vzdělávání". Posilování vybavenosti škol v rámci koordinace se zaměstnavateli. Doporučení: návaznost na Strategii rozvoje lidských zdrojů.</t>
  </si>
  <si>
    <t>Vazba na Strategii rozvoje lidských zdrojů a také na nástroje pro předvídání potřeb na trhu práce (viz. zamýšlené regionální observatoře trhu práce / projekt KOMPAS (MPSV ČR).</t>
  </si>
  <si>
    <t>Zejména regionální partnerství (Pakty zaměstnanosti). Dále přeshraniční spolupráce (CZ-BY).</t>
  </si>
  <si>
    <t>Předpoklad: pořízení Strategie rozvoje lidských zdrojů.</t>
  </si>
  <si>
    <t>V rámci PRK neřešeno, se zařazením některých úseků silnic původně I. tř do sítě rychlostních komunikací (r. 2016) je význam zásadnější (I/27, I/26).</t>
  </si>
  <si>
    <t>Modernizace železničního uzlu Plzeň již probíhá (součást TEN). Možná by bylo dobré doplnit že by se mělo jednat o síŤ TEN-T a dále tratě s nadregionálním významemtaké pro přeshraniční dopravní spojení.</t>
  </si>
  <si>
    <t>Pozn.: Důležitá je koordinace přípravy investic (např. modernizace tratí x výstavba přestupních terminálů), většinou SŽDC a města a obce.</t>
  </si>
  <si>
    <t>V návaznosti na SEK, případně územně energetické koncepce krajů.</t>
  </si>
  <si>
    <t>Možná i jako prevence sociálně patologických jevů.</t>
  </si>
  <si>
    <t>Zejména ve vazbě na problém dlouhodobé nezaměstnanosti specifických skupin obyvatelstva. Dlouhodobá nezaměstnanost i přes aktuální příznicou situaci na trhu práce zůstává problémem.</t>
  </si>
  <si>
    <t>Potřeba provázat s intervencemi do oblasti podpory sociálního bydlení. Zásadní je preference pozornosti na děti a rodiny s dětmi.</t>
  </si>
  <si>
    <t>Podpora vytváření a fungování sociálních podniků (viz zákon o sociálním podniku), zároveň potřeba posilování terénné práce s cílovou skupinou.</t>
  </si>
  <si>
    <t>Možná není vhodné takto široké pojetí.</t>
  </si>
  <si>
    <t>Jako prioritní se jeví otázka kapacit sociální péče. Potřeba zajištění vybavení špičkových služeb ve zdravotnictví je významná. Jedná se ale o dvě spíše odlišné aktivity.</t>
  </si>
  <si>
    <t>Zásadní projekty spojené s projektem Plzeň EHMK 2015 byly realizovány. Potřeby rozvoje sportovní infrastruktury provázat s vybaveností vzdělávacích zařízení (tělocvičny apod.). Umožnit podporu rozvoje sportovního zázemí také v rámci regenerací BF.</t>
  </si>
  <si>
    <t xml:space="preserve">Provázat na aktivity MAS, všestranná podpora spolků, NNO apod. </t>
  </si>
  <si>
    <t>Vazba na podporu sociálního bydlení. Zde potřeba navázat na komunitní plány poskytování sociálních služeb a Střednědobé plány sociálních služeb na úrovni krajů.</t>
  </si>
  <si>
    <t>Problém - dopravní obslužnost.</t>
  </si>
  <si>
    <t>Vazba na demografický vývoj, z nej plyne potřeba rozvoje služeb avšak ekonomicky přijatelným způsobem. Kromě pobytových služeb, potřeba zdůraznění terénní péče.</t>
  </si>
  <si>
    <t>Zejména v oblasti nakládání s vodou. Zdá se duplicitní s některými předcházejícími.</t>
  </si>
  <si>
    <t>(duplicity 1.1.1., 1.1.2.) Sledovat více indikátor produktivity práce. Její nárůst by měl být hlavním důvodem podpory.</t>
  </si>
  <si>
    <t>(duplicita 1.1.1., 1.1.2. a 4.3.1.)</t>
  </si>
  <si>
    <t>Také vazba na aktivity v oblasti cestovního ruchu a činnosti MAS.</t>
  </si>
  <si>
    <t>S ohledem na aktuální situaci na trhu práce (nedostatek zaměstnanců) je potřeba jasné soustředění na činnosti s vyšší přidanou hodnotou, vyšší produktivitu, potřebu více kvalifikovaných zaměstnanců, menšího počtu/podílu zaměstnanců s nejnižsí úrovní kvalifikace.</t>
  </si>
  <si>
    <t>Vazba na budování IDS, rozvoj infrastruktury veřejné dopravy.</t>
  </si>
  <si>
    <t>Spíše: Snížení množství odpadů ukládaného na skládky. Případně vyšší využití odpadů (materiálové i energetické).</t>
  </si>
  <si>
    <t>Zejména s omezením těch, které mají negativní  negativních dopady na půdu a vodu.</t>
  </si>
  <si>
    <t>Možná by bylo dobré úvést spíše v centrech. Zde je doprava často hlavním zdrojem emisí a hluku.</t>
  </si>
  <si>
    <t>Především rekonstrukce (snižování ztrát), případně posílení nakládání s dešťovou vodou. Pak souvislost s aktivitami 6.5.1. - 6.5.5.</t>
  </si>
  <si>
    <t>viz výše</t>
  </si>
  <si>
    <t>duplicity s některými výše uvedenými aktivitami</t>
  </si>
  <si>
    <t>(2.3.3) Zkvalitnění napojení energetických sítí na evropské sítě</t>
  </si>
  <si>
    <t>(4.1.3)  Posílení služeb sociální prevence a sociálního poradenství</t>
  </si>
  <si>
    <t>V rámci venkovských oblastí by mělo jít o preferované řešení.</t>
  </si>
  <si>
    <t>Provázat na systém vzdělávání, zejména v oborech, kde převažuji OSVČ.</t>
  </si>
  <si>
    <t>Především v ohledu podpory zakládání a fungování sociálních podniků.</t>
  </si>
  <si>
    <r>
      <t>a) které PK vyhodnotil jako</t>
    </r>
    <r>
      <rPr>
        <b/>
        <sz val="11"/>
        <color rgb="FF00B050"/>
        <rFont val="Calibri"/>
        <family val="2"/>
        <charset val="238"/>
        <scheme val="minor"/>
      </rPr>
      <t xml:space="preserve"> PRIORITNÍ</t>
    </r>
    <r>
      <rPr>
        <b/>
        <sz val="11"/>
        <color theme="1"/>
        <rFont val="Calibri"/>
        <family val="2"/>
        <charset val="238"/>
        <scheme val="minor"/>
      </rPr>
      <t xml:space="preserve"> či </t>
    </r>
    <r>
      <rPr>
        <b/>
        <sz val="11"/>
        <color rgb="FF00B050"/>
        <rFont val="Calibri"/>
        <family val="2"/>
        <charset val="238"/>
        <scheme val="minor"/>
      </rPr>
      <t>VELMI VÝZNAMNÉ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</si>
  <si>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b) které PK vyhodnotil jako </t>
    </r>
    <r>
      <rPr>
        <b/>
        <sz val="11"/>
        <color rgb="FFFFC000"/>
        <rFont val="Calibri"/>
        <family val="2"/>
        <charset val="238"/>
        <scheme val="minor"/>
      </rPr>
      <t xml:space="preserve">VÝZNAMNÉ </t>
    </r>
    <r>
      <rPr>
        <b/>
        <sz val="11"/>
        <rFont val="Calibri"/>
        <family val="2"/>
        <charset val="238"/>
        <scheme val="minor"/>
      </rPr>
      <t xml:space="preserve">či </t>
    </r>
    <r>
      <rPr>
        <b/>
        <sz val="11"/>
        <color rgb="FFFFC000"/>
        <rFont val="Calibri"/>
        <family val="2"/>
        <charset val="238"/>
        <scheme val="minor"/>
      </rPr>
      <t>MÉNĚ VÝZNAMNÉ</t>
    </r>
    <r>
      <rPr>
        <b/>
        <sz val="11"/>
        <color theme="1"/>
        <rFont val="Calibri"/>
        <family val="2"/>
        <charset val="238"/>
        <scheme val="minor"/>
      </rPr>
      <t>:</t>
    </r>
  </si>
  <si>
    <t>Městská doprava</t>
  </si>
  <si>
    <t>Novostavba tramvajové trati Bory - Západočeská univerzita</t>
  </si>
  <si>
    <t>Rekonstrukce vybraných úseků tramvajových tratí a modernizace vybraných částí napájecí soustavy (měnírny Letná, Bory)</t>
  </si>
  <si>
    <t>ITS</t>
  </si>
  <si>
    <t>Využití ITS pro monitoring a řízení dopravy na regionální silniční síti</t>
  </si>
  <si>
    <t>Prohloubení systémové integrace automobilové a hromadné dopravy</t>
  </si>
  <si>
    <t>Regionální silnice</t>
  </si>
  <si>
    <t>Výstavba silnic II, popř. III. třídy, Rekonstrukce a modernizace silnic II. a III. třídy</t>
  </si>
  <si>
    <t>Cyklodoprava</t>
  </si>
  <si>
    <t>Dokončení systému mezinárodních a nadregionálních cyklotras</t>
  </si>
  <si>
    <t>Nízkoemisní vozidla</t>
  </si>
  <si>
    <t>Obnova vozového parku</t>
  </si>
  <si>
    <t>Telematika</t>
  </si>
  <si>
    <t>Vybudování centrálního dispečinku IDS PK k řízení autobusové a železniční dopravy</t>
  </si>
  <si>
    <t>Zavádění a provoz komplexních řídících, informačních a platebních systémů</t>
  </si>
  <si>
    <t>Terminály</t>
  </si>
  <si>
    <t>Podpora výstavby autobusových terminálů u vybraných velkých nádraží v kraji (Plzeň Hl.n., Klatovy, Domažlice, Tachov)</t>
  </si>
  <si>
    <t>Podpora výstavby či úpravy přestupního terminálu BUS-vlak u 18 vybraných železničních stanic</t>
  </si>
  <si>
    <t>Podpora výstavby záchytných parkovišť P+R u nácestných železničních stanic</t>
  </si>
  <si>
    <t>Bezpečnost</t>
  </si>
  <si>
    <t>Revitalizace veřejných prostranství a zeleně v sídlech pro zajištění bezbariérovost; zvýšení podílu udržitelných forem dopravy</t>
  </si>
  <si>
    <t>Logistika</t>
  </si>
  <si>
    <t>Terminál silnice-železnice v blízkosti Plzně</t>
  </si>
  <si>
    <t>Dokončení III. železničního koridoru včetně přestavby uzlu Plzeň</t>
  </si>
  <si>
    <t>Podpora předprojektových a projektových prací na koridoru Donau-Moldau Bahn</t>
  </si>
  <si>
    <t>Zajištění potřebných rekonstrukcí a rozvoje tratí veřejné dopravy včetně napájecí soustavy v Plzni</t>
  </si>
  <si>
    <t>Výstavba rozhodujících částí základního komunikačního systému v Plzni</t>
  </si>
  <si>
    <t>Realizace prioritních investičních záměrů na silniční síti I. třídy dle záměrů MD a ŘSD ČR</t>
  </si>
  <si>
    <t>Péče o cenná stanoviště</t>
  </si>
  <si>
    <t>Řešení problematiky ochrany přírody ve vztahu k využívání území - péče o cenná stanoviště</t>
  </si>
  <si>
    <t>Péče o vzácné druhy</t>
  </si>
  <si>
    <t>Řešení problematiky ochrany přírody ve vztahu k využívání území - péče o vzácné druhy a jejich biotopy; včetně obnovy a tvorby těchto biotopů</t>
  </si>
  <si>
    <t>Omezování výskytu invazních druhů</t>
  </si>
  <si>
    <t>Prevence šíření a omezování výskytu invazních druhů</t>
  </si>
  <si>
    <t>Prevence škod na majetku způsobených zvláště chráněnými druhy živočichů</t>
  </si>
  <si>
    <t>Předcházení, minimalizace a náprava škod způsobených zvláště chráněnými druhy živočichů na majetku</t>
  </si>
  <si>
    <t>Přírodě blízká opatření pro zpomalení povrchového odtoku vody</t>
  </si>
  <si>
    <t>Biotechnická opatření k eliminaci smybu půdních části do vodních toků a ploch</t>
  </si>
  <si>
    <t>Revitalizace vodních toků a niv</t>
  </si>
  <si>
    <t>Integrovaný management povodí</t>
  </si>
  <si>
    <t>Funkčnost krajinných prvků a struktur</t>
  </si>
  <si>
    <t>Zvýšení stability a biodiverzity zemědělské krajiny</t>
  </si>
  <si>
    <t>Zlepšování struktury lesů</t>
  </si>
  <si>
    <t>Zvýšení stability a rozmanitosti lesů</t>
  </si>
  <si>
    <t>Zprůchodnění migračních bariér pro živočichy</t>
  </si>
  <si>
    <t>Řešení problematiky ochrany přírody ve vztahu k využívání území - zprůchodnění migračních bariér</t>
  </si>
  <si>
    <t>Rekonstrukce a rozvoj soustav zásobování teplem</t>
  </si>
  <si>
    <t>Energetická efektivnost a úspory energií</t>
  </si>
  <si>
    <t>Snížení rizik nepříznivých důsledků povodní</t>
  </si>
  <si>
    <t xml:space="preserve">Snížení rizik nepříznivých důsledků povodní </t>
  </si>
  <si>
    <t xml:space="preserve">Odvádění a čištění odpadních vod na úrovni dané směrnicemi EU a vodním zákonem </t>
  </si>
  <si>
    <t>Zásobování vodou menších sídel (obcí do 2000 obyvatel a částí obcí)</t>
  </si>
  <si>
    <t>Dořešení druhého zdroje vody pro oblastní vodovod Plzeňské aglomerace</t>
  </si>
  <si>
    <t xml:space="preserve">Snížení objemu emisí látek znečišťujících ovzduší </t>
  </si>
  <si>
    <t>Výstavba a obnova systémů sledování kvality ovzduší</t>
  </si>
  <si>
    <t xml:space="preserve">Snížení rizik znečistění povrchových a podzemních vod </t>
  </si>
  <si>
    <t>Předcházení vzniku průmyslových i komunálních odpadů</t>
  </si>
  <si>
    <t xml:space="preserve">Omezení množství odpadu ukládaného na skládky </t>
  </si>
  <si>
    <t xml:space="preserve">Integrovaný systém nakládání s odpady </t>
  </si>
  <si>
    <t xml:space="preserve">Snížení plošné zátěže území odpadem </t>
  </si>
  <si>
    <t xml:space="preserve">Revitalizace veřejných prostranství a zeleně v sídlech </t>
  </si>
  <si>
    <t xml:space="preserve">Energetická efektivnost a úspory energií </t>
  </si>
  <si>
    <t>Využívání druhotných surovin ke snížení energetické a materiálové náročnosti ekonomických činností</t>
  </si>
  <si>
    <t>Modernizace distribučních soustav el. energie</t>
  </si>
  <si>
    <t>Regenerace sídlišť</t>
  </si>
  <si>
    <t>Infrastruktura pro celoživotní vzdělávání</t>
  </si>
  <si>
    <t>Infrastruktura pro předškolní vzdělávání</t>
  </si>
  <si>
    <t xml:space="preserve">Zvýšení kapacit předškolního vzdělávání pro zajištění rovných příležitostí </t>
  </si>
  <si>
    <t>Infrastruktura pro zájmové vzdělávání</t>
  </si>
  <si>
    <t>Infrastruktura pro zájmové a neformální vzdělávání mládeže</t>
  </si>
  <si>
    <t>Infrastruktura pro základní vzdělávání</t>
  </si>
  <si>
    <t>Infrastruktura pro střední a vyšší odborné vzdělávání</t>
  </si>
  <si>
    <t>Zvyšování kvality terciárního vzdělávání</t>
  </si>
  <si>
    <t>Rozvoj terciárního vzdělávání podle potřeb regionu</t>
  </si>
  <si>
    <t>Zvýšení účasti na vysokoškolském vzdělání</t>
  </si>
  <si>
    <t>Rozvoj celoživotního vzdělání na VŠ a VOŠ</t>
  </si>
  <si>
    <t>Rovné příležitosti v počátečním vzdělávání</t>
  </si>
  <si>
    <t>Zkvalitnění předškolního vzdělávání</t>
  </si>
  <si>
    <t>Zavádění moderních forem výuky a zvyšování kompetencí žáků ZŠ a SŠ</t>
  </si>
  <si>
    <t xml:space="preserve">Optimalizace oborové nabídky SŠ podle rozvojových potřeb regionu </t>
  </si>
  <si>
    <t>Další vzdělávání pedagogů a dalších zaměstnanců škol</t>
  </si>
  <si>
    <t>Zvýšení zájmu o přírodovědné a technické obory SŠ</t>
  </si>
  <si>
    <t>Rozvoj nabídky dalšího vzdělávání</t>
  </si>
  <si>
    <t>Odborné praxe a stáže v podnicích</t>
  </si>
  <si>
    <t>Odborné vzdělávání pedagogů a studentů ve spolupráci se zaměstnavateli a rozvoj dalších forem spolupráce škol se zaměstnavateli</t>
  </si>
  <si>
    <t>Vzdělávání, kariérové poradenství a age management v podnicích</t>
  </si>
  <si>
    <t>Prevence nezaměstnanosti a nedostatku pracovní síly formou vzdělávání, kariérového poradenství a age managementu v podnicích</t>
  </si>
  <si>
    <t>Deinstitucionalizace sociálních služeb</t>
  </si>
  <si>
    <t>Navýšení kapacit individualizovaných služeb poskytovaných v rámci komunit neústavního typu</t>
  </si>
  <si>
    <t>Transformace institucionální péče v péči komunitní</t>
  </si>
  <si>
    <t>Infrastruktura pro sociální služby</t>
  </si>
  <si>
    <t xml:space="preserve">Modernizace vybavení pro poskytování komunitních sociálních služeb </t>
  </si>
  <si>
    <t>Navýšení kapacity pečovatelských služeb</t>
  </si>
  <si>
    <t>Vytvoření malokapacitních zařízení pro dlouhodobý pobyt dítěte vyžadujícího mimořádnou péči odborných služeb, včetně umožnění pobytu osoby odpovědné za výchovu dítěte</t>
  </si>
  <si>
    <t>Zřizování alternativních typů pobytových sociálních služeb formou nákupu objektů, rekonstrukcí či nové výstavby, včetně vybavení a nákupu potřebných pomůcek</t>
  </si>
  <si>
    <t>Komunitní centra</t>
  </si>
  <si>
    <t>Investiční aktivity vedoucí k podpoře sociálního začleňování</t>
  </si>
  <si>
    <t>Sociální podniky</t>
  </si>
  <si>
    <t>Podpora rozvoje sociálních podniků</t>
  </si>
  <si>
    <t>Návazná péče</t>
  </si>
  <si>
    <t>Modernizace infrastruktury poskytovatelů zdravotní péče pro zvýšení kvality návazné péče</t>
  </si>
  <si>
    <t>Vysoce specializovaná péče</t>
  </si>
  <si>
    <t>Modernizace infrastruktury poskytovatelů zdravotní péče pro zvýšení kvality vysoce specializované péče</t>
  </si>
  <si>
    <t>Specifické aktivity zaměstnanosti</t>
  </si>
  <si>
    <t>Pomoc k získání zaměstnání</t>
  </si>
  <si>
    <t>Zařízení a služby péče o děti</t>
  </si>
  <si>
    <t xml:space="preserve">Prevence nezaměstnanosti a nedostatku pracovní síly zlepšenín nabídky cenově dostupných a kvalitních zařízení a služeb péče o děti </t>
  </si>
  <si>
    <t>Budování kapacit sociálních partnerů</t>
  </si>
  <si>
    <t>Budování kapacit sociálních partnerů zejména prostřednictvím vzdělávání, opatření na vytváření sítí a posílení sociálního dialogu a činnosti společně uskutečňované sociálními partnery</t>
  </si>
  <si>
    <t>Zapojování osob sociálně vyloučených do rozhodování</t>
  </si>
  <si>
    <t>Podpora začleňování osob nebo skupin obyvatel ohrožených sociálním vyloučením nebo chudobou</t>
  </si>
  <si>
    <t>Informovanost o sociálním podnikání a zvýšení jeho kvality</t>
  </si>
  <si>
    <t>Podpora sociálního podnikání zlepšením informovanosti, zlepšení kvality a udržitelnosti</t>
  </si>
  <si>
    <t>Zapojení lokálních aktérů do řešení problémů nezaměstnanosti a sociálního začleňování ve venkovských oblastech</t>
  </si>
  <si>
    <t>Vybudování regionálního systému koordinace služeb zaměstnanosti (Pakt zaměstnanosti)</t>
  </si>
  <si>
    <t>Vybudování systému dělby kompetencí subjektů, regionálních a vládních, posílení Spolupráce s agenturou CzechInvest</t>
  </si>
  <si>
    <t>Podpora kapacit pro sociální inovace</t>
  </si>
  <si>
    <t>Dlouhodobá a stabilní podpora práce organizací neziskového sektoru</t>
  </si>
  <si>
    <t>Prevence nezaměstnanosti a nedostatku pracovní síly</t>
  </si>
  <si>
    <t>Zlepšení služeb zaměstnanosti</t>
  </si>
  <si>
    <t>Podpora sociálního podnikání</t>
  </si>
  <si>
    <t>Revitalizace souboru vybraných památek</t>
  </si>
  <si>
    <t>Sbírkové a knihovní fondy</t>
  </si>
  <si>
    <t>Nová Západočeská galerie</t>
  </si>
  <si>
    <t>Další projekty zefektivnění ochrany a využívání sbírkových a knihovních fondů a jejich zpřístupnění</t>
  </si>
  <si>
    <t>Návštěvnická centra v NP Šumava</t>
  </si>
  <si>
    <t>Modernizace vzdělávacích středisek IZS</t>
  </si>
  <si>
    <t>Zvyšování úrovně technického vybavení a odborné připravenosti složek IZS modernizací vzdělávacích a výcvikových středisek</t>
  </si>
  <si>
    <t>Vybavení IZS</t>
  </si>
  <si>
    <t>Modernizace informační a komunikační techniky pro koordinaci složek a řízení zásahů</t>
  </si>
  <si>
    <t>Zvyšování úrovně technického vybavení a odborné připravenosti složek IZS pořízením specializované techniky</t>
  </si>
  <si>
    <t>Adekvátní odolnost IZS</t>
  </si>
  <si>
    <t xml:space="preserve">Zvyšování úrovně technického vybavení a odborné připravenosti složek IZS pro zajištění adekvátní odolnosti s důrazem na přizpůsobení se změnám klimatu a novým rizikům </t>
  </si>
  <si>
    <t>Aktivity MAS</t>
  </si>
  <si>
    <t>Spolupráce obcí a dalších subjektů v rámci MAS</t>
  </si>
  <si>
    <t>Strategické studie</t>
  </si>
  <si>
    <t>Nové metody řízení lidských zdrojů</t>
  </si>
  <si>
    <t>Posilování efektivity veřejné správy</t>
  </si>
  <si>
    <t>Pořizování a uplatňování strategických dokumentů územního rozvoje</t>
  </si>
  <si>
    <t>Podniková výzkumná a vývojová centra</t>
  </si>
  <si>
    <t xml:space="preserve">Podpora nových vývojových pracovišť ve firmách   </t>
  </si>
  <si>
    <t>Komercializace výsledků výzkumu</t>
  </si>
  <si>
    <t>Aktivity vedoucí ke komercializaci výsledků výzkumu pomocí aktivit ověření proveditelnosti</t>
  </si>
  <si>
    <t>Sdílená infrastruktura pro průmyslový výzkum</t>
  </si>
  <si>
    <t>Rozšiřování/výstavba sdílené infrastruktury pro průmyslový výzkum</t>
  </si>
  <si>
    <t>Sdílení poznatků mezi podnikovou a výzkumnou sférou</t>
  </si>
  <si>
    <t>Rozvoj regionálních podpůrných programů (např. inovačních voucherů)</t>
  </si>
  <si>
    <t>Rozvoj služeb transferu technologií (výzkumné organizace, BIC, VTP, klastry)</t>
  </si>
  <si>
    <t>Rozvoj komunikace a sdílení poznatků mezi podnikovou a výzkumnou sférou,</t>
  </si>
  <si>
    <t>Rozvoj sítí spolupráce</t>
  </si>
  <si>
    <t>Internacionalizace firem (vyhledání obchodních a technologických partnerů, podnikatelské mise, účasti na mezinárodních kooperačních akcích apod.)</t>
  </si>
  <si>
    <t>Rozvoj podpůrných služeb pro rozvoj výzkumu, vývoje a inovací - klastry a platformy</t>
  </si>
  <si>
    <t>Služby podpůrné infrastruktury</t>
  </si>
  <si>
    <t>Tvorba nových a rozšiřování a zvyšování kvality současných služeb podpůrné infrastruktury, tj. vědecko-technických parků, podnikatelských inovačních center, podnikatelských inkubátorů</t>
  </si>
  <si>
    <t>Partnerství pro znalostní transfer mezi podniky a univerzitami</t>
  </si>
  <si>
    <t>Realizace místních podpůrných schémat pro podporu spolupráce výzkumných organizací a podniků (KTP)</t>
  </si>
  <si>
    <t>Poradenské služby pro začínající podniky</t>
  </si>
  <si>
    <t>Poradenské služby pro zakládání a rozvoj podniků, zlepšení mezinárodní konkurenceschopnosti – studie proveditelnosti, finanční plánování, zahraniční obchod a marketing, strategie, informační technologie apod</t>
  </si>
  <si>
    <t>Realizace podnikatelských záměrů začínajících podniků</t>
  </si>
  <si>
    <t>Výstavba a modernizace podnikatelských inkubátorů, podnikatelských inovačních center</t>
  </si>
  <si>
    <t>Rozvoj podnikavosti, motivační programy pro zahájení podnikání</t>
  </si>
  <si>
    <t>Komplexní stavebně-technické rekonstrukce podnikatelských nemovitosti nebo brownfieldů</t>
  </si>
  <si>
    <t>Příprava a regenerace ploch a objektů pro umisťování a expanze podniků</t>
  </si>
  <si>
    <t>Technické a stavební rekonstrukce brownfiledů</t>
  </si>
  <si>
    <t>Zkvalitňování infrastruktury podnikatelských zón - brownfieldy</t>
  </si>
  <si>
    <t>Školící střediska</t>
  </si>
  <si>
    <t>Vybudování nebo rozšíření školících středisek MSP</t>
  </si>
  <si>
    <t>Výzkumné projekty v předaplikační fázi</t>
  </si>
  <si>
    <t>Excelence ve vybraných oborech</t>
  </si>
  <si>
    <t>Stabillizace výzkumných a vývojových kapacit</t>
  </si>
  <si>
    <t>Dlouhodobá spolupráce výzkumných organizací s podniky</t>
  </si>
  <si>
    <t xml:space="preserve">Přenos výsledků výzkumu a vývoje do podniků </t>
  </si>
  <si>
    <t>Poradenské služby pro rozvoj podnikání</t>
  </si>
  <si>
    <t>Rozvoj vztahů v územích s perspektivními trhy</t>
  </si>
  <si>
    <t>Modernizace a rozšiřování  infrastruktury pro vysokorychlostní přístup k internetu</t>
  </si>
  <si>
    <t>Využití ICT pro ekonomický rozvoj.</t>
  </si>
  <si>
    <t>vazba na Program rozvoje Plzeňského kraje</t>
  </si>
  <si>
    <t>Strategický cíl PRK</t>
  </si>
  <si>
    <t>1.2.10</t>
  </si>
  <si>
    <t>5.4</t>
  </si>
  <si>
    <t>1.2.9</t>
  </si>
  <si>
    <t>4.2</t>
  </si>
  <si>
    <t>5.5</t>
  </si>
  <si>
    <t>5.7</t>
  </si>
  <si>
    <t>1.2.11</t>
  </si>
  <si>
    <t>5.3 (ale především v rámci státní koncepce rozvoje dopravních sítí, viz OPD)</t>
  </si>
  <si>
    <t>5.3</t>
  </si>
  <si>
    <t>6.5</t>
  </si>
  <si>
    <t>1.2.12</t>
  </si>
  <si>
    <t>6.4</t>
  </si>
  <si>
    <t>6.3</t>
  </si>
  <si>
    <t>6.1</t>
  </si>
  <si>
    <t>6.2</t>
  </si>
  <si>
    <t>1.2.14</t>
  </si>
  <si>
    <t>1.4</t>
  </si>
  <si>
    <t>1.2.3</t>
  </si>
  <si>
    <t>1.2</t>
  </si>
  <si>
    <t>1.5</t>
  </si>
  <si>
    <t>1.3</t>
  </si>
  <si>
    <t>1.3; 1.4</t>
  </si>
  <si>
    <t>1.6</t>
  </si>
  <si>
    <t>1.2.2</t>
  </si>
  <si>
    <t>1.2; 1.7</t>
  </si>
  <si>
    <t>1.2.1</t>
  </si>
  <si>
    <t>3.3</t>
  </si>
  <si>
    <t>1.2.6</t>
  </si>
  <si>
    <t>2.2.</t>
  </si>
  <si>
    <t>2.2</t>
  </si>
  <si>
    <t>3.2</t>
  </si>
  <si>
    <t>1.2; 3.3</t>
  </si>
  <si>
    <t>1.2.1; 1.2.3;</t>
  </si>
  <si>
    <t>2.1</t>
  </si>
  <si>
    <t>1.26</t>
  </si>
  <si>
    <t>2.5</t>
  </si>
  <si>
    <t>1.2; 4.1</t>
  </si>
  <si>
    <t>3.5; 4.2</t>
  </si>
  <si>
    <t>2.3</t>
  </si>
  <si>
    <t>1.2.4</t>
  </si>
  <si>
    <t>3.5; 6.5</t>
  </si>
  <si>
    <t>2.6</t>
  </si>
  <si>
    <t>3.5; 4.3</t>
  </si>
  <si>
    <t>1.2.7</t>
  </si>
  <si>
    <t>4.5</t>
  </si>
  <si>
    <t>3.1</t>
  </si>
  <si>
    <t>1.2.5</t>
  </si>
  <si>
    <t>3.4</t>
  </si>
  <si>
    <t>2.1; 3.2; 3.3</t>
  </si>
  <si>
    <t>1.2; 2.1; 4.1;</t>
  </si>
  <si>
    <t>Podpora zřizování denních center, denních stacionárů, krizových center</t>
  </si>
  <si>
    <t>1.3.3</t>
  </si>
  <si>
    <t>1.3.</t>
  </si>
  <si>
    <t>1.3.1</t>
  </si>
  <si>
    <t>4.2.1</t>
  </si>
  <si>
    <t>4.2.2</t>
  </si>
  <si>
    <t>1.3.4</t>
  </si>
  <si>
    <t>1.3; 4.2</t>
  </si>
  <si>
    <t>1.3; 4.2; 5.3</t>
  </si>
  <si>
    <t>1.3.1; 4.2.1; 5.3.1</t>
  </si>
  <si>
    <t>1.3; 4.2;5.3</t>
  </si>
  <si>
    <t>1.3.1; 4.2.1;5.3.1</t>
  </si>
  <si>
    <t>1.3.2</t>
  </si>
  <si>
    <t>1.4.5</t>
  </si>
  <si>
    <t>1.3.1.; 4.2.1</t>
  </si>
  <si>
    <t>2.2.1</t>
  </si>
  <si>
    <t>2.2.2</t>
  </si>
  <si>
    <t>2.1.2</t>
  </si>
  <si>
    <t>7.1</t>
  </si>
  <si>
    <t>7.1.3</t>
  </si>
  <si>
    <t>7.1.2</t>
  </si>
  <si>
    <t>7.1.5</t>
  </si>
  <si>
    <t>1.4;4.2;6.5;7.1;7.2</t>
  </si>
  <si>
    <t>1.4.2;4.2.3;6.5.5;7.1.4;7.2.2</t>
  </si>
  <si>
    <t>6.5.4;6.5.6</t>
  </si>
  <si>
    <t>7.1.3;7.1.4</t>
  </si>
  <si>
    <t>6.4.3</t>
  </si>
  <si>
    <t>1.4; 6.3.</t>
  </si>
  <si>
    <t>1.4.2; 6.3.1</t>
  </si>
  <si>
    <t>7.2</t>
  </si>
  <si>
    <t>7.2.1; 7.2.2</t>
  </si>
  <si>
    <t>7.2.1</t>
  </si>
  <si>
    <t>1.4; 6.5</t>
  </si>
  <si>
    <t>1.4.2; 6.5.5</t>
  </si>
  <si>
    <t>1.4.2</t>
  </si>
  <si>
    <t>6.4.1</t>
  </si>
  <si>
    <t>4.2; 6.5</t>
  </si>
  <si>
    <t>4.2.3; 6.5.5</t>
  </si>
  <si>
    <t>6.2.1; 6.2.2</t>
  </si>
  <si>
    <t>6.2.1</t>
  </si>
  <si>
    <t>6.2.3</t>
  </si>
  <si>
    <t>6.2.1; 6.2.4</t>
  </si>
  <si>
    <t>6.3.2</t>
  </si>
  <si>
    <t>6.3.1</t>
  </si>
  <si>
    <t>3.3.1</t>
  </si>
  <si>
    <t>3.1; 3.2</t>
  </si>
  <si>
    <t>3.1.1; 3.2.2</t>
  </si>
  <si>
    <t>1.5.1</t>
  </si>
  <si>
    <t>3.2.1; 3.2.2</t>
  </si>
  <si>
    <t>3.1; 4.1</t>
  </si>
  <si>
    <t>3.1.1.; 4.1.1</t>
  </si>
  <si>
    <t>4.1.1; 1.5.1</t>
  </si>
  <si>
    <t>4.1; 1.5</t>
  </si>
  <si>
    <t>1.5.1; 1.5.6</t>
  </si>
  <si>
    <t>1.5.1;</t>
  </si>
  <si>
    <t>3.1.1</t>
  </si>
  <si>
    <t>1.5.2; 1.5.5</t>
  </si>
  <si>
    <t>1.5.3</t>
  </si>
  <si>
    <t>1.5.1; 1.5.2; 1.5.3</t>
  </si>
  <si>
    <t>1.5.1; 1.5.3; 1.5.4</t>
  </si>
  <si>
    <t>3.1; 3.2; 3.3;4.1</t>
  </si>
  <si>
    <t>3.1.1; 3.1.2;3.2.2; 4.1.1; 4.1.4</t>
  </si>
  <si>
    <t>3.1.3; 3.1.2;3.2.2; 4.1.1; 4.1.4</t>
  </si>
  <si>
    <t>3.1.2; 3.1.3; 3.2.2; 4.1.1;4.1.4</t>
  </si>
  <si>
    <t>3.1; 3.2; 4.1</t>
  </si>
  <si>
    <t>3.1.2; 3.1.3; 4.1.1;4.1.4</t>
  </si>
  <si>
    <t>3.1;3.2; 3.3; 4.1</t>
  </si>
  <si>
    <t>3.1.3; 3.2.2;3.3.1;4.1.1;4.1.4</t>
  </si>
  <si>
    <t>3.1.1;3.1.2;3.1.3;3.2.2;3.3.1;4.1.1;4.1.4</t>
  </si>
  <si>
    <t>3.1.1;3.1.2;3.1.3;3.2.2;4.1.1;4.1.4</t>
  </si>
  <si>
    <t>3.1;3.2;4.1</t>
  </si>
  <si>
    <t>3.X; 4.3;</t>
  </si>
  <si>
    <t>3.X; 4.3;5.2</t>
  </si>
  <si>
    <t>3.X.2; 3.X.4;4.3.1;4.3.5;5.2.2</t>
  </si>
  <si>
    <t>3.X.2;4.3.5;</t>
  </si>
  <si>
    <t>3.1; 3.X</t>
  </si>
  <si>
    <t>3.1.1; 3.X.1</t>
  </si>
  <si>
    <t>5.2</t>
  </si>
  <si>
    <t>5.2.2</t>
  </si>
  <si>
    <t>3.X; 4.3</t>
  </si>
  <si>
    <t>3.X.2; 4.3.5</t>
  </si>
  <si>
    <t>1.5;4.1;9.2</t>
  </si>
  <si>
    <t>1.5.5;1.5.6;4.1.5;9.2.2</t>
  </si>
  <si>
    <t>4.3</t>
  </si>
  <si>
    <t>4.3.1;4.3.2</t>
  </si>
  <si>
    <t>3.2.2</t>
  </si>
  <si>
    <t>1.5.1;1.5.2;1.5.3</t>
  </si>
  <si>
    <t>1.5.2;1.5.4</t>
  </si>
  <si>
    <t>1.5.4;1.5.5;1.5.6</t>
  </si>
  <si>
    <t>3.2;4.3</t>
  </si>
  <si>
    <t>3.2.1;4.3.6</t>
  </si>
  <si>
    <t>4.3.6</t>
  </si>
  <si>
    <t>1.4.4;</t>
  </si>
  <si>
    <t>1.4.4</t>
  </si>
  <si>
    <t>7.3</t>
  </si>
  <si>
    <t>7.3.1;7.3.2</t>
  </si>
  <si>
    <t>7.3.2</t>
  </si>
  <si>
    <t>7.3.2;7.3.1;</t>
  </si>
  <si>
    <t>9.2</t>
  </si>
  <si>
    <t>9.2.2;9.2.3;9.2.4</t>
  </si>
  <si>
    <t>8.1</t>
  </si>
  <si>
    <t>8.1.2</t>
  </si>
  <si>
    <t>8.1;8.3</t>
  </si>
  <si>
    <t>8.1.5; 8.3.2</t>
  </si>
  <si>
    <t>1.2;4.3</t>
  </si>
  <si>
    <t>1.2.2;4.3.1</t>
  </si>
  <si>
    <t>1.1</t>
  </si>
  <si>
    <t>1.1.1</t>
  </si>
  <si>
    <t>1.1.2</t>
  </si>
  <si>
    <t>1.1;4.3</t>
  </si>
  <si>
    <t>1.1.1;4.3.4</t>
  </si>
  <si>
    <t>4.3;9.2</t>
  </si>
  <si>
    <t>4.3.1;9.2.6</t>
  </si>
  <si>
    <t>4.3.1</t>
  </si>
  <si>
    <t>1.1.1;4.3.1;4.3.2;4.3.4</t>
  </si>
  <si>
    <t>4.3.1;4.3.2;4.3.5</t>
  </si>
  <si>
    <t>1.4;4.3</t>
  </si>
  <si>
    <t>1.4.3;4.3.1;</t>
  </si>
  <si>
    <t>1.1.1;1.1.2</t>
  </si>
  <si>
    <t>1.5.2; 1.5.4;1.5.5</t>
  </si>
  <si>
    <t>7.1.2; 7.1.5</t>
  </si>
  <si>
    <t>4.3.2</t>
  </si>
  <si>
    <t>4.3.4</t>
  </si>
  <si>
    <t>4.3.1;4.3.3</t>
  </si>
  <si>
    <t>8.1;9.1</t>
  </si>
  <si>
    <t>8.1.1;9.1.1; 9.1.4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</si>
  <si>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 xml:space="preserve"> 2017-2018</t>
    </r>
  </si>
  <si>
    <t>ITI</t>
  </si>
  <si>
    <t>ID</t>
  </si>
  <si>
    <t>Operační program/Program</t>
  </si>
  <si>
    <t>Novostavba tramvajové trati Bory – Západočeská univerzita</t>
  </si>
  <si>
    <t>Doprava</t>
  </si>
  <si>
    <t>1.4.</t>
  </si>
  <si>
    <t>ANO</t>
  </si>
  <si>
    <t>NE</t>
  </si>
  <si>
    <t>Využití ITS pro monitoring a řizení dopravy na regionální silniční síti</t>
  </si>
  <si>
    <t>2.3.</t>
  </si>
  <si>
    <t xml:space="preserve">Prohloubení systémové integrace automobilové a hromadné dopravy </t>
  </si>
  <si>
    <t>Výstavba silnic silnic II., popř. III. tř.</t>
  </si>
  <si>
    <t>IROP</t>
  </si>
  <si>
    <t>1.1.</t>
  </si>
  <si>
    <t>Rekonstrukce a modernizace silnic II., popř. III. tř.</t>
  </si>
  <si>
    <t>Revitalizace veřejných prostranství a zeleně v sídlech pro zajištění bezbariérovost</t>
  </si>
  <si>
    <t>1.2.</t>
  </si>
  <si>
    <t>Vybudování centrálního dispečinku IDS PK k řízení autobusové a železniční dopravy</t>
  </si>
  <si>
    <t>2.1.</t>
  </si>
  <si>
    <t>Podpora zřizování denních center, denních stacionářů, krizových center</t>
  </si>
  <si>
    <t>Infrastruktury pro celoživotní vzdělávání</t>
  </si>
  <si>
    <t>2.4.</t>
  </si>
  <si>
    <t>Infrastruktury pro základní vzdělávání</t>
  </si>
  <si>
    <t>Infrastruktura škol a školských zařízení pro střední a vyšší odborné vzdělávání</t>
  </si>
  <si>
    <t>Revitalizace vybraných památek</t>
  </si>
  <si>
    <t>3.1.</t>
  </si>
  <si>
    <t>Další projekty zefektivnění ochrany a využívání sbírkových a knihovních fondů a jejich zpístupnění</t>
  </si>
  <si>
    <t>4.1.</t>
  </si>
  <si>
    <t>Přípravné, provozní a animační činnosti MAS</t>
  </si>
  <si>
    <t>4.2.</t>
  </si>
  <si>
    <t>PIK</t>
  </si>
  <si>
    <t>3.5.</t>
  </si>
  <si>
    <t>VVV</t>
  </si>
  <si>
    <t>Pomoc k získání zaměstnání</t>
  </si>
  <si>
    <t>ZAM</t>
  </si>
  <si>
    <t>1.1.1.</t>
  </si>
  <si>
    <t>1.2.1.</t>
  </si>
  <si>
    <t>1.3.1.</t>
  </si>
  <si>
    <t>1.3.2.</t>
  </si>
  <si>
    <t>2.1.1.</t>
  </si>
  <si>
    <t>2.1.2.</t>
  </si>
  <si>
    <t>2.3.1.</t>
  </si>
  <si>
    <t>3.1.1.</t>
  </si>
  <si>
    <t>4.1.1.</t>
  </si>
  <si>
    <t>4.1.2.</t>
  </si>
  <si>
    <t>Řešení problematiky ochrany přírody ve vztahu k využívání území - péče o cenná stanoviště</t>
  </si>
  <si>
    <t>ŽP</t>
  </si>
  <si>
    <t>Řešení problematiky ochrany přírody ve vztahu k využívání území - péče o vzácné druhy a jejich biotopy</t>
  </si>
  <si>
    <t>Péče o vzácné druhya jejich biotopy vč. obnovy a tvorby těchto biotopů</t>
  </si>
  <si>
    <t>Prevence škod na majetku způsobených zvláště chráněnými druhy živočichů</t>
  </si>
  <si>
    <t>Předcházení, minimalizace a náprava škod způsobených zvláště chráněnými druhy živočichů na majetku</t>
  </si>
  <si>
    <t>Biotechnická opatření k eliminaci smyvu půdních částic do vodních toků a ploch</t>
  </si>
  <si>
    <t>4.3.</t>
  </si>
  <si>
    <t xml:space="preserve">Integrovaný management povodí </t>
  </si>
  <si>
    <t>Řešení problematiky ochrany přírody ve vztahu k využívání území - zprůchodnění migračních bariér</t>
  </si>
  <si>
    <t xml:space="preserve"> -</t>
  </si>
  <si>
    <t xml:space="preserve"> 1.2.</t>
  </si>
  <si>
    <t>Zlepšení infrastruktury pro vyšší konkurenceschopnost a větší využití vnitrozemské vodní dopravy v hlavní síti TEN-T</t>
  </si>
  <si>
    <t xml:space="preserve"> 1.3 </t>
  </si>
  <si>
    <t>Vytvoření podmínek pro větší využití multimodální dopravy</t>
  </si>
  <si>
    <t>nový</t>
  </si>
  <si>
    <t>Veřejná doprava</t>
  </si>
  <si>
    <t xml:space="preserve"> 1.5 </t>
  </si>
  <si>
    <t>Vytvoření podmínek pro širší využití železniční a vodní dopravy prostřednictvím modernizace dopravního parku</t>
  </si>
  <si>
    <t>5.7.</t>
  </si>
  <si>
    <t xml:space="preserve"> 1.1 </t>
  </si>
  <si>
    <t>Zlepšení infrastruktury pro vyšší konkurenceschopnost a větší využití železniční dopravy</t>
  </si>
  <si>
    <t>5.3.</t>
  </si>
  <si>
    <t xml:space="preserve"> 2.2</t>
  </si>
  <si>
    <t xml:space="preserve"> Vytvoření podmínek pro širší využití vozidel na alternativní pohon na silniční síti</t>
  </si>
  <si>
    <t>5.4.</t>
  </si>
  <si>
    <t xml:space="preserve"> 3.1 </t>
  </si>
  <si>
    <t>Zlepšení dostupnosti regionů, zvýšení bezpečnosti a plynulosti a snížení dopadů dopravy na veřejné zdraví prostřednictvím výstavby, obnovy a zlepšení parametrů dálnic, rychlostních silnic a silnic I. třídy mimo síť TEN-T</t>
  </si>
  <si>
    <t>5.1.</t>
  </si>
  <si>
    <t xml:space="preserve"> 2.5 </t>
  </si>
  <si>
    <t>Snížení energetické náročnosti v sektoru bydlení</t>
  </si>
  <si>
    <t xml:space="preserve"> 3.2 </t>
  </si>
  <si>
    <t>Zvyšování efektivity a transparentnosti veřejné správy prostřednictvím rozvoje využití a kvality systémů IKT</t>
  </si>
  <si>
    <t>4.5.</t>
  </si>
  <si>
    <t xml:space="preserve"> 3.3 </t>
  </si>
  <si>
    <t>Podpora pořizování a uplatňování dokumentů územního rozvoje</t>
  </si>
  <si>
    <t xml:space="preserve"> 1.3</t>
  </si>
  <si>
    <t xml:space="preserve"> Zajistit povodňovou ochranu v intravilánu</t>
  </si>
  <si>
    <t>6.4.</t>
  </si>
  <si>
    <t xml:space="preserve"> 1.4 </t>
  </si>
  <si>
    <t>Podpořit preventivní protipovodňová opatření</t>
  </si>
  <si>
    <t xml:space="preserve"> 1.1</t>
  </si>
  <si>
    <t xml:space="preserve"> Snížit množství vypouštěného znečištění do povrchových i podzemních vod z komunálních zdrojů a vnos znečišťujících látek do povrchových a podzemních vod</t>
  </si>
  <si>
    <t>6.1.</t>
  </si>
  <si>
    <t xml:space="preserve"> 1.2 </t>
  </si>
  <si>
    <t>Zajistit dodávky pitné vody v odpovídající jakosti a množství</t>
  </si>
  <si>
    <t xml:space="preserve"> 2.1 </t>
  </si>
  <si>
    <t>Snížit emise z lokálního vytápění domácností podílející se na expozici obyvatelstva nadlimitním koncentracím znečišťujících látek.</t>
  </si>
  <si>
    <t>6.3.</t>
  </si>
  <si>
    <t xml:space="preserve"> 2.2 </t>
  </si>
  <si>
    <t>Snížit emise stacionárních zdrojů podílející se na expozici obyvatelstva nadlimitním koncentracím znečišťujících látek</t>
  </si>
  <si>
    <t xml:space="preserve"> 2.3 </t>
  </si>
  <si>
    <t>Zlepšit systém sledování, hodnocení a předpovídání vývoje kvality ovzduší a souvisejících meteorologických aspektů</t>
  </si>
  <si>
    <t>nové</t>
  </si>
  <si>
    <t xml:space="preserve"> 3.5</t>
  </si>
  <si>
    <t xml:space="preserve"> Snížit environmentální rizika a rozvíjet systémy jejich řízení</t>
  </si>
  <si>
    <t xml:space="preserve"> 3.4 </t>
  </si>
  <si>
    <t>Dokončit inventarizaci a odstranit ekologické zátěže</t>
  </si>
  <si>
    <t xml:space="preserve"> 3.1</t>
  </si>
  <si>
    <t xml:space="preserve"> Prevence vzniku odpadů</t>
  </si>
  <si>
    <t>Zvýšit podíl materiálového a energetického využití odpadů</t>
  </si>
  <si>
    <t>6.2.</t>
  </si>
  <si>
    <t>Rekultivovat staré skládky</t>
  </si>
  <si>
    <t xml:space="preserve"> 4.1 </t>
  </si>
  <si>
    <t>Zajistit příznivý stav předmětu ochrany národně významných chráněných území</t>
  </si>
  <si>
    <t xml:space="preserve"> 4.4 </t>
  </si>
  <si>
    <t>Zlepšit kvalitu prostředí v sídlech</t>
  </si>
  <si>
    <t xml:space="preserve"> 5.2 </t>
  </si>
  <si>
    <t>Dosáhnout vysokého energetického standardu nových veřejných budov</t>
  </si>
  <si>
    <t xml:space="preserve"> 5.1 </t>
  </si>
  <si>
    <t>Snížit energetickou náročnost veřejných budov a zvýšit využití obnovitelných zdrojů energie</t>
  </si>
  <si>
    <t>Zvýšit internacionalizaci malých a středních podniků</t>
  </si>
  <si>
    <t>3.2.</t>
  </si>
  <si>
    <t>3.6.</t>
  </si>
  <si>
    <t>Zvýšit podíl výroby energie z obnovitelných zdrojů na hrubé konečné spotřebě ČR</t>
  </si>
  <si>
    <t xml:space="preserve"> 3.2</t>
  </si>
  <si>
    <t xml:space="preserve"> Zvýšit energetickou účinnost podnikatelského sektoru</t>
  </si>
  <si>
    <t>Modernizace distribučních soustav el. energie.</t>
  </si>
  <si>
    <t>Zvýšit aplikaci prvků inteligentních sítí v distribučních soustavách</t>
  </si>
  <si>
    <t>Využívání druhotných surovin ke snížení energetické a
materiálové náročnosti ekonomických činností.</t>
  </si>
  <si>
    <t>Uplatnit inovativní nízkouhlíkové technologie v oblasti nakládání energií a při využívání druhotných surovin</t>
  </si>
  <si>
    <t xml:space="preserve"> 3.6 </t>
  </si>
  <si>
    <t>Posílit energetickou bezpečnost přenosové soustavy</t>
  </si>
  <si>
    <t>Modernizace a rozšiřování  infrastruktury pro vysokorychlostní přístup k internetu.</t>
  </si>
  <si>
    <t>Zvětšit pokrytí vysokorychlostním přístupem k internetu</t>
  </si>
  <si>
    <t xml:space="preserve"> 4.2</t>
  </si>
  <si>
    <t xml:space="preserve"> Zvýšit využití potenciálu ICT sektoru pro konkurenceschopnost ekonomiky</t>
  </si>
  <si>
    <t xml:space="preserve">Prevence nezaměstnanosti a nedostatku pracovní síly </t>
  </si>
  <si>
    <t>03.1.48.1 Zvýšit zaměstnanost podpořených osob, zejména starších, nízkokvalifikovaných a znevýhodněných</t>
  </si>
  <si>
    <t>3.3.</t>
  </si>
  <si>
    <t>1.1.2.</t>
  </si>
  <si>
    <t>03.1.48.2 Zvýšit zaměstnanost podpořených mladých osob prostřednictvím programu Záruky pro mládež</t>
  </si>
  <si>
    <t>03.1.51.1 Snížit rozdíly v postavení žen a mužů na trhu práce</t>
  </si>
  <si>
    <t>03.1.52.1 Zvýšit odbornou úroveň znalostí, dovedností a kompetencí pracovníků a soulad kvalifikační úrovně pracovní síly s požadavky trhu práce</t>
  </si>
  <si>
    <t>03.1.52.2 Zvýšit adaptabilitu starších pracovníků</t>
  </si>
  <si>
    <t>1.4.1.</t>
  </si>
  <si>
    <t xml:space="preserve">4.1 Zvýšit kapacitu, komplexnost a kvalitu služeb poskytovaných institucemi veřejných služeb zaměstnanosti </t>
  </si>
  <si>
    <t>1.4.2.</t>
  </si>
  <si>
    <t>4.2 Zvýšit kvalitu systému dalšího vzdělávání</t>
  </si>
  <si>
    <t>1.7.</t>
  </si>
  <si>
    <t>03.2.60.1 Zvýšit uplatnitelnost osob ohrožených sociálním vyloučením nebo sociálně vyloučených ve společnosti a na trhu práce</t>
  </si>
  <si>
    <t>03.2.60.2 Rozvoj sektoru sociální ekonomiky</t>
  </si>
  <si>
    <t>2.2.1.</t>
  </si>
  <si>
    <t>03.2.63.1 Zvýšit kvalitu a udržitelnost systému sociálních služeb, služeb pro rodiny a děti a dalších navazujících služeb podporujících sociální začleňování</t>
  </si>
  <si>
    <t xml:space="preserve"> - </t>
  </si>
  <si>
    <t>2.2.2.</t>
  </si>
  <si>
    <t>03.2.63.2 Zvýšit dostupnost a efektivitu zdravotních služeb a umožnit přesun těžiště psychiatrické péče do komunity</t>
  </si>
  <si>
    <t>03.2.65.1 Zvýšit zapojení lokálních aktérů do řešení problémů nezaměstnanosti a sociálního začleňování ve venkovských oblastech</t>
  </si>
  <si>
    <t>03.3.48.1 Zvýšit kvalitu a kvantitu využívání sociálních inovací a mezinárodní spolupráce v tematických oblastech OPZ (TC8)</t>
  </si>
  <si>
    <t>03.3.60.1 Zvýšit kvalitu a kvantitu využívání sociálních inovací a mezinárodní spolupráce v tematických oblastech OPZ (TC9)</t>
  </si>
  <si>
    <t>03.3.74.1 Zvýšit kvalitu a kvantitu využívání sociálních inovací a mezinárodní spolupráce v tematických oblastech OPZ (TC11)</t>
  </si>
  <si>
    <t>03.4.74.1 Optimalizovat procesy a postupy ve veřejné správě zejména prostřednictvím posílení strategického řízení organizací, zvýšení kvality jejich fungování a snížení administrativní zátěže</t>
  </si>
  <si>
    <t>03.4.74.2 Profesionalizovat veřejnou správu zejména prostřednictvím zvyšování znalostí a dovedností jejích pracovníků, rozvoje politik a strategií v oblasti lidských zdrojů a implementace služebního zákona</t>
  </si>
  <si>
    <t>Zvýšení mezinárodní kvality výzkumu a jeho výsledků</t>
  </si>
  <si>
    <t xml:space="preserve"> Budování kapacit a posílení dlouhodobé spolupráce výzkumných organizací s aplikační sférou</t>
  </si>
  <si>
    <t>Zkvalitnění infrastruktury pro výzkumně vzdělávací účely</t>
  </si>
  <si>
    <t>1.6.</t>
  </si>
  <si>
    <t xml:space="preserve">02.2.67.1 </t>
  </si>
  <si>
    <t>Zkvalitnění vzdělávací infrastruktury na vysokých školách za účelem zajištění vysoké kvality výuky, zlepšení přístupu znevýhodněných skupin a zvýšení otevřenosti vysokých škol</t>
  </si>
  <si>
    <t>02.2.69.1</t>
  </si>
  <si>
    <t xml:space="preserve"> Zvýšení kvality vzdělávání na vysokých školách a jeho relevance pro potřeby trhu práce</t>
  </si>
  <si>
    <t xml:space="preserve">02.2.69.2 </t>
  </si>
  <si>
    <t>Zvýšení účasti studentů se specifickými potřebami, ze socio-ekonomicky znevýhodněných skupin a z etnických minorit na vysokoškolském vzdělávání, a snížení studijní neúspěšnosti studentů</t>
  </si>
  <si>
    <t xml:space="preserve">02.2.69.3 </t>
  </si>
  <si>
    <t>Zkvalitnění podmínek pro celoživotní vzdělávání na vysokých školách</t>
  </si>
  <si>
    <t xml:space="preserve">02.2.69.4 </t>
  </si>
  <si>
    <t>Nastavení a rozvoj systému hodnocení a zabezpečení kvality a strategického řízení vysokých škol</t>
  </si>
  <si>
    <t xml:space="preserve">02.2.69.5 </t>
  </si>
  <si>
    <t>Zlepšení podmínek pro výuku spojenou s výzkumem a pro rozvoj lidských zdrojů v oblasti výzkumu a vývoje</t>
  </si>
  <si>
    <t xml:space="preserve">02.3.61.1 </t>
  </si>
  <si>
    <t>Sociální integrace dětí a žáků včetně začleňování romských dětí do vzdělávání</t>
  </si>
  <si>
    <t xml:space="preserve">02.3.62.1 </t>
  </si>
  <si>
    <t>Kvalitní podmínky pro inkluzívní vzdělávání</t>
  </si>
  <si>
    <t xml:space="preserve">02.3.68.1 </t>
  </si>
  <si>
    <t>Zvýšení kvality předškolního vzdělávání včetně usnadnění přechodu dětí na ZŠ</t>
  </si>
  <si>
    <t>02.3.68.2</t>
  </si>
  <si>
    <t>Zlepšení kvality vzdělávání a výsledků žáků v klíčových kompetencích</t>
  </si>
  <si>
    <t xml:space="preserve">02.3.68.3 </t>
  </si>
  <si>
    <t>Rozvoj systému strategického řízení a hodnocení kvality ve vzdělávání</t>
  </si>
  <si>
    <t xml:space="preserve">02.3.68.4 </t>
  </si>
  <si>
    <t>Zkvalitnění přípravy budoucích a začínajících pedagogických pracovníků</t>
  </si>
  <si>
    <t xml:space="preserve">02.3.68.5 </t>
  </si>
  <si>
    <t>Zvýšení kvality vzdělávání a odborné přípravy včetně posílení jejich relevance pro trh práce</t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</si>
  <si>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</si>
  <si>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</si>
  <si>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</si>
  <si>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IPRÚ celkem</t>
  </si>
  <si>
    <t>Aktivita SC / název a obsah SC</t>
  </si>
  <si>
    <t>Zvýšit zaměstnanost podpořených osob, zejména starších, nízkokvalifikovaných a znevýhodněných</t>
  </si>
  <si>
    <t>Snížit rozdíly v postavení žen a mužů na trhu práce</t>
  </si>
  <si>
    <t>Zvýšit odbornou úroveň znalostí, dovedností a kompetencí pracovníků a soulad kvalifikační úrovně pracovní síly s požadavky trhu práce</t>
  </si>
  <si>
    <r>
      <rPr>
        <strike/>
        <sz val="10"/>
        <rFont val="Arial"/>
        <family val="2"/>
        <charset val="238"/>
      </rPr>
      <t>ZAM</t>
    </r>
    <r>
      <rPr>
        <sz val="10"/>
        <rFont val="Arial"/>
        <family val="2"/>
        <charset val="238"/>
      </rPr>
      <t xml:space="preserve"> VVV</t>
    </r>
  </si>
  <si>
    <r>
      <t xml:space="preserve">1.3.1. </t>
    </r>
    <r>
      <rPr>
        <sz val="9"/>
        <rFont val="Arial"/>
        <family val="2"/>
        <charset val="238"/>
      </rPr>
      <t>SC 02.3.68.4</t>
    </r>
  </si>
  <si>
    <t>Zvýšit adaptabilitu starších pracovníků</t>
  </si>
  <si>
    <t>Zvýšit uplatnitelnost osob ohrožených sociálním vyloučením nebo sociálně vyloučených ve společnosti a na trhu práce</t>
  </si>
  <si>
    <t>Rozvoj sektoru sociální ekonomiky</t>
  </si>
  <si>
    <t>Zvýšit zapojení lokálních aktérů do řešení problémů nezaměstnanosti a sociálního začleňování ve venkovských oblastech</t>
  </si>
  <si>
    <t>Zvýšit kvalitu a kvantitu využívání sociálních inovací a mezinárodní spolupráce v tematických oblastech OPZ (TC8)</t>
  </si>
  <si>
    <t>Optimalizovat procesy a postupy ve veřejné správě zejména prostřednictvím posílení strategického řízení organizací, zvýšení kvality jejich fungování a snížení administrativní zátěže</t>
  </si>
  <si>
    <t>Profesionalizovat veřejnou správu zejména prostřednictvím zvyšování znalostí a dovedností jejích pracovníků, rozvoje politik a strategií v oblasti lidských zdrojů a implementace služebního zákona</t>
  </si>
  <si>
    <t>Využívání druhotných surovin ke snížení energetické a materiálové náročnosti ekonomických činností.</t>
  </si>
  <si>
    <t>Zvýšit zaměstnanost podpořených mladých osob prostřednictvím programu Záruky pro mládež</t>
  </si>
  <si>
    <t xml:space="preserve">Zvýšit kapacitu, komplexnost a kvalitu služeb poskytovaných institucemi veřejných služeb zaměstnanosti </t>
  </si>
  <si>
    <t>Zvýšit kvalitu systému dalšího vzdělávání</t>
  </si>
  <si>
    <t>Zvýšit kvalitu a udržitelnost systému sociálních služeb, služeb pro rodiny a děti a dalších navazujících služeb podporujících sociální začleňování</t>
  </si>
  <si>
    <t>Zvýšit dostupnost a efektivitu zdravotních služeb a umožnit přesun těžiště psychiatrické péče do komunity</t>
  </si>
  <si>
    <t>Zvýšit kvalitu a kvantitu využívání sociálních inovací a mezinárodní spolupráce v tematických oblastech OPZ (TC11)</t>
  </si>
  <si>
    <t>2.1.B</t>
  </si>
  <si>
    <t>2.1.A</t>
  </si>
  <si>
    <t>3.1.C</t>
  </si>
  <si>
    <t>3.1.B</t>
  </si>
  <si>
    <t>3.1.A</t>
  </si>
  <si>
    <t>xxx</t>
  </si>
  <si>
    <t>PRV</t>
  </si>
  <si>
    <t>Rozvoj systému strategického řízení a hodnocení kvality ve vzdělávání na ZŠ (MAP)</t>
  </si>
  <si>
    <t>VVV 02.3.68.3</t>
  </si>
  <si>
    <t>2018</t>
  </si>
  <si>
    <t>2020+</t>
  </si>
  <si>
    <t>2018-2019</t>
  </si>
  <si>
    <r>
      <t xml:space="preserve">Financování ze </t>
    </r>
    <r>
      <rPr>
        <b/>
        <sz val="11"/>
        <color rgb="FFFF0000"/>
        <rFont val="Arial"/>
        <family val="2"/>
        <charset val="238"/>
      </rPr>
      <t>stávajících</t>
    </r>
    <r>
      <rPr>
        <b/>
        <sz val="9"/>
        <color rgb="FFFF0000"/>
        <rFont val="Arial"/>
        <family val="2"/>
        <charset val="238"/>
      </rPr>
      <t xml:space="preserve"> národních dotačních titulů (v mil. Kč)</t>
    </r>
  </si>
  <si>
    <r>
      <rPr>
        <strike/>
        <sz val="8"/>
        <rFont val="Arial"/>
        <family val="2"/>
        <charset val="238"/>
      </rPr>
      <t xml:space="preserve">Zvýšit odbornou úroveň znalostí, dovedností a kompetencí pracovníků a soulad kvalifikační úrovně pracovní síly s požadavky trhu práce </t>
    </r>
    <r>
      <rPr>
        <sz val="8"/>
        <rFont val="Arial"/>
        <family val="2"/>
        <charset val="238"/>
      </rPr>
      <t xml:space="preserve"> Zkvalitnění přípravy budoucích a začínajících pedagogických pracovníků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</si>
</sst>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"/>
    <numFmt numFmtId="165" formatCode="0.0"/>
  </numFmts>
  <fonts count="38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9"/>
      <color rgb="FFFFC000"/>
      <name val="Arial"/>
      <family val="2"/>
      <charset val="238"/>
    </font>
    <font>
      <sz val="11"/>
      <color rgb="FFFFC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9"/>
      <color theme="3" tint="0.39997558519241921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Border="1"/>
    <xf numFmtId="0" fontId="13" fillId="0" borderId="0" xfId="0" applyFont="1" applyAlignment="1">
      <alignment wrapText="1"/>
    </xf>
    <xf numFmtId="0" fontId="2" fillId="0" borderId="1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2" borderId="22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2" fillId="0" borderId="18" xfId="0" applyFont="1" applyBorder="1"/>
    <xf numFmtId="0" fontId="2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20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 wrapText="1"/>
    </xf>
    <xf numFmtId="49" fontId="9" fillId="2" borderId="2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9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>
      <alignment vertical="center" wrapText="1"/>
    </xf>
    <xf numFmtId="49" fontId="30" fillId="0" borderId="19" xfId="0" applyNumberFormat="1" applyFont="1" applyBorder="1" applyAlignment="1">
      <alignment vertical="center" wrapText="1"/>
    </xf>
    <xf numFmtId="49" fontId="15" fillId="0" borderId="29" xfId="0" applyNumberFormat="1" applyFont="1" applyBorder="1" applyAlignment="1">
      <alignment vertical="center" wrapText="1"/>
    </xf>
    <xf numFmtId="49" fontId="15" fillId="0" borderId="27" xfId="0" applyNumberFormat="1" applyFont="1" applyBorder="1" applyAlignment="1">
      <alignment vertical="center" wrapText="1"/>
    </xf>
    <xf numFmtId="49" fontId="15" fillId="0" borderId="20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4" borderId="1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16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5" borderId="18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2" fillId="0" borderId="3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" fontId="4" fillId="6" borderId="18" xfId="0" applyNumberFormat="1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vertical="top"/>
    </xf>
    <xf numFmtId="0" fontId="4" fillId="6" borderId="19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16" fontId="4" fillId="6" borderId="18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" borderId="39" xfId="0" applyFont="1" applyFill="1" applyBorder="1" applyAlignment="1">
      <alignment horizontal="center" vertical="center" wrapText="1"/>
    </xf>
    <xf numFmtId="0" fontId="13" fillId="2" borderId="36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31" fillId="0" borderId="8" xfId="0" applyNumberFormat="1" applyFont="1" applyFill="1" applyBorder="1" applyAlignment="1">
      <alignment horizontal="right" vertical="center" wrapText="1"/>
    </xf>
    <xf numFmtId="0" fontId="31" fillId="0" borderId="1" xfId="0" applyNumberFormat="1" applyFont="1" applyFill="1" applyBorder="1" applyAlignment="1">
      <alignment horizontal="right" vertical="center" wrapText="1"/>
    </xf>
    <xf numFmtId="0" fontId="31" fillId="7" borderId="1" xfId="0" applyNumberFormat="1" applyFont="1" applyFill="1" applyBorder="1" applyAlignment="1">
      <alignment horizontal="right" vertical="center" wrapText="1"/>
    </xf>
    <xf numFmtId="16" fontId="31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/>
    <xf numFmtId="0" fontId="4" fillId="5" borderId="4" xfId="0" applyFont="1" applyFill="1" applyBorder="1" applyAlignment="1">
      <alignment vertical="top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16" fontId="4" fillId="0" borderId="24" xfId="0" applyNumberFormat="1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center"/>
    </xf>
    <xf numFmtId="0" fontId="13" fillId="2" borderId="40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3" fillId="2" borderId="39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right" vertical="center"/>
    </xf>
    <xf numFmtId="164" fontId="12" fillId="0" borderId="32" xfId="0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right" vertical="center"/>
    </xf>
    <xf numFmtId="0" fontId="33" fillId="5" borderId="18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/>
    </xf>
    <xf numFmtId="0" fontId="4" fillId="6" borderId="18" xfId="0" applyFont="1" applyFill="1" applyBorder="1" applyAlignment="1">
      <alignment horizontal="right" vertical="center"/>
    </xf>
    <xf numFmtId="16" fontId="4" fillId="6" borderId="18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1" fontId="15" fillId="0" borderId="4" xfId="0" applyNumberFormat="1" applyFont="1" applyFill="1" applyBorder="1" applyAlignment="1">
      <alignment horizontal="right" vertical="center" wrapText="1"/>
    </xf>
    <xf numFmtId="164" fontId="12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15" fillId="0" borderId="2" xfId="0" applyNumberFormat="1" applyFont="1" applyFill="1" applyBorder="1" applyAlignment="1">
      <alignment horizontal="right" vertical="center"/>
    </xf>
    <xf numFmtId="164" fontId="15" fillId="0" borderId="17" xfId="0" applyNumberFormat="1" applyFont="1" applyFill="1" applyBorder="1" applyAlignment="1">
      <alignment horizontal="right" vertical="center"/>
    </xf>
    <xf numFmtId="16" fontId="31" fillId="0" borderId="4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64" fontId="15" fillId="0" borderId="18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" fontId="31" fillId="0" borderId="18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5" fillId="0" borderId="1" xfId="1" applyNumberFormat="1" applyFont="1" applyFill="1" applyBorder="1" applyAlignment="1">
      <alignment horizontal="right" vertical="center" wrapText="1"/>
    </xf>
    <xf numFmtId="164" fontId="15" fillId="0" borderId="20" xfId="0" applyNumberFormat="1" applyFont="1" applyFill="1" applyBorder="1" applyAlignment="1">
      <alignment horizontal="right" vertical="center"/>
    </xf>
    <xf numFmtId="164" fontId="15" fillId="0" borderId="35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64" fontId="15" fillId="0" borderId="29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right" vertical="center" wrapText="1"/>
    </xf>
    <xf numFmtId="164" fontId="15" fillId="3" borderId="18" xfId="0" applyNumberFormat="1" applyFont="1" applyFill="1" applyBorder="1" applyAlignment="1">
      <alignment horizontal="right" vertical="center"/>
    </xf>
    <xf numFmtId="1" fontId="15" fillId="0" borderId="18" xfId="0" applyNumberFormat="1" applyFont="1" applyFill="1" applyBorder="1" applyAlignment="1">
      <alignment horizontal="right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3" fillId="2" borderId="37" xfId="0" applyNumberFormat="1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" fontId="31" fillId="0" borderId="4" xfId="0" applyNumberFormat="1" applyFont="1" applyFill="1" applyBorder="1" applyAlignment="1">
      <alignment horizontal="right" vertical="center" wrapText="1"/>
    </xf>
    <xf numFmtId="16" fontId="4" fillId="6" borderId="4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164" fontId="4" fillId="0" borderId="47" xfId="0" applyNumberFormat="1" applyFont="1" applyFill="1" applyBorder="1" applyAlignment="1">
      <alignment horizontal="right" vertical="center"/>
    </xf>
    <xf numFmtId="164" fontId="4" fillId="0" borderId="48" xfId="0" applyNumberFormat="1" applyFont="1" applyFill="1" applyBorder="1" applyAlignment="1">
      <alignment horizontal="right" vertical="center"/>
    </xf>
    <xf numFmtId="164" fontId="2" fillId="0" borderId="48" xfId="0" applyNumberFormat="1" applyFont="1" applyFill="1" applyBorder="1" applyAlignment="1">
      <alignment horizontal="right" vertical="center"/>
    </xf>
    <xf numFmtId="164" fontId="2" fillId="0" borderId="46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35" fillId="6" borderId="19" xfId="0" applyFont="1" applyFill="1" applyBorder="1" applyAlignment="1">
      <alignment horizontal="left" vertical="center" wrapText="1"/>
    </xf>
    <xf numFmtId="0" fontId="35" fillId="0" borderId="41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2"/>
  <sheetViews>
    <sheetView zoomScaleNormal="100" workbookViewId="0">
      <selection activeCell="A10" sqref="A10"/>
    </sheetView>
  </sheetViews>
  <sheetFormatPr defaultColWidth="8.85546875" defaultRowHeight="12"/>
  <cols>
    <col min="1" max="1" width="35.42578125" style="1" customWidth="1"/>
    <col min="2" max="2" width="94.28515625" style="1" customWidth="1"/>
    <col min="3" max="3" width="14" style="82" customWidth="1"/>
    <col min="4" max="4" width="15" style="82" customWidth="1"/>
    <col min="5" max="16384" width="8.85546875" style="1"/>
  </cols>
  <sheetData>
    <row r="1" spans="1:4" ht="20.25" customHeight="1" thickBot="1">
      <c r="A1" s="3" t="s">
        <v>85</v>
      </c>
    </row>
    <row r="2" spans="1:4" ht="19.5" customHeight="1">
      <c r="A2" s="253" t="s">
        <v>77</v>
      </c>
      <c r="B2" s="254"/>
      <c r="C2" s="251" t="s">
        <v>76</v>
      </c>
      <c r="D2" s="252"/>
    </row>
    <row r="3" spans="1:4" ht="33.75" customHeight="1" thickBot="1">
      <c r="A3" s="21" t="s">
        <v>6</v>
      </c>
      <c r="B3" s="22" t="s">
        <v>75</v>
      </c>
      <c r="C3" s="80" t="s">
        <v>74</v>
      </c>
      <c r="D3" s="81" t="s">
        <v>73</v>
      </c>
    </row>
    <row r="4" spans="1:4">
      <c r="A4" s="255" t="s">
        <v>202</v>
      </c>
      <c r="B4" s="52" t="s">
        <v>203</v>
      </c>
      <c r="C4" s="83" t="s">
        <v>400</v>
      </c>
      <c r="D4" s="84" t="s">
        <v>431</v>
      </c>
    </row>
    <row r="5" spans="1:4" ht="24">
      <c r="A5" s="256"/>
      <c r="B5" s="48" t="s">
        <v>204</v>
      </c>
      <c r="C5" s="68" t="s">
        <v>432</v>
      </c>
      <c r="D5" s="66" t="s">
        <v>431</v>
      </c>
    </row>
    <row r="6" spans="1:4" s="5" customFormat="1">
      <c r="A6" s="256" t="s">
        <v>205</v>
      </c>
      <c r="B6" s="48" t="s">
        <v>206</v>
      </c>
      <c r="C6" s="68" t="s">
        <v>400</v>
      </c>
      <c r="D6" s="66" t="s">
        <v>433</v>
      </c>
    </row>
    <row r="7" spans="1:4" s="5" customFormat="1">
      <c r="A7" s="256"/>
      <c r="B7" s="48" t="s">
        <v>207</v>
      </c>
      <c r="C7" s="68" t="s">
        <v>383</v>
      </c>
      <c r="D7" s="66" t="s">
        <v>434</v>
      </c>
    </row>
    <row r="8" spans="1:4" s="5" customFormat="1">
      <c r="A8" s="53" t="s">
        <v>208</v>
      </c>
      <c r="B8" s="48" t="s">
        <v>209</v>
      </c>
      <c r="C8" s="68" t="s">
        <v>383</v>
      </c>
      <c r="D8" s="66" t="s">
        <v>435</v>
      </c>
    </row>
    <row r="9" spans="1:4" s="5" customFormat="1">
      <c r="A9" s="53" t="s">
        <v>210</v>
      </c>
      <c r="B9" s="48" t="s">
        <v>211</v>
      </c>
      <c r="C9" s="68" t="s">
        <v>400</v>
      </c>
      <c r="D9" s="66" t="s">
        <v>436</v>
      </c>
    </row>
    <row r="10" spans="1:4" s="5" customFormat="1">
      <c r="A10" s="53" t="s">
        <v>212</v>
      </c>
      <c r="B10" s="48" t="s">
        <v>213</v>
      </c>
      <c r="C10" s="68" t="s">
        <v>383</v>
      </c>
      <c r="D10" s="66" t="s">
        <v>434</v>
      </c>
    </row>
    <row r="11" spans="1:4" s="5" customFormat="1">
      <c r="A11" s="256" t="s">
        <v>214</v>
      </c>
      <c r="B11" s="48" t="s">
        <v>215</v>
      </c>
      <c r="C11" s="68" t="s">
        <v>438</v>
      </c>
      <c r="D11" s="66" t="s">
        <v>439</v>
      </c>
    </row>
    <row r="12" spans="1:4" s="5" customFormat="1">
      <c r="A12" s="256"/>
      <c r="B12" s="48" t="s">
        <v>216</v>
      </c>
      <c r="C12" s="68" t="s">
        <v>383</v>
      </c>
      <c r="D12" s="66" t="s">
        <v>434</v>
      </c>
    </row>
    <row r="13" spans="1:4" s="5" customFormat="1" ht="24">
      <c r="A13" s="256" t="s">
        <v>217</v>
      </c>
      <c r="B13" s="48" t="s">
        <v>218</v>
      </c>
      <c r="C13" s="85" t="s">
        <v>440</v>
      </c>
      <c r="D13" s="86" t="s">
        <v>441</v>
      </c>
    </row>
    <row r="14" spans="1:4" s="5" customFormat="1">
      <c r="A14" s="256"/>
      <c r="B14" s="48" t="s">
        <v>219</v>
      </c>
      <c r="C14" s="85" t="s">
        <v>440</v>
      </c>
      <c r="D14" s="86" t="s">
        <v>441</v>
      </c>
    </row>
    <row r="15" spans="1:4" s="5" customFormat="1">
      <c r="A15" s="256"/>
      <c r="B15" s="48" t="s">
        <v>220</v>
      </c>
      <c r="C15" s="85" t="s">
        <v>400</v>
      </c>
      <c r="D15" s="86" t="s">
        <v>442</v>
      </c>
    </row>
    <row r="16" spans="1:4" s="5" customFormat="1" ht="24">
      <c r="A16" s="53" t="s">
        <v>221</v>
      </c>
      <c r="B16" s="48" t="s">
        <v>222</v>
      </c>
      <c r="C16" s="85" t="s">
        <v>396</v>
      </c>
      <c r="D16" s="86" t="s">
        <v>443</v>
      </c>
    </row>
    <row r="17" spans="1:4" s="5" customFormat="1">
      <c r="A17" s="53" t="s">
        <v>223</v>
      </c>
      <c r="B17" s="48" t="s">
        <v>224</v>
      </c>
      <c r="C17" s="85" t="s">
        <v>437</v>
      </c>
      <c r="D17" s="86" t="s">
        <v>444</v>
      </c>
    </row>
    <row r="18" spans="1:4" s="5" customFormat="1" ht="25.5">
      <c r="A18" s="54" t="s">
        <v>225</v>
      </c>
      <c r="B18" s="49" t="s">
        <v>225</v>
      </c>
      <c r="C18" s="85" t="s">
        <v>409</v>
      </c>
      <c r="D18" s="86" t="s">
        <v>445</v>
      </c>
    </row>
    <row r="19" spans="1:4" s="5" customFormat="1" ht="24">
      <c r="A19" s="53" t="s">
        <v>226</v>
      </c>
      <c r="B19" s="48" t="s">
        <v>226</v>
      </c>
      <c r="C19" s="85" t="s">
        <v>409</v>
      </c>
      <c r="D19" s="86" t="s">
        <v>445</v>
      </c>
    </row>
    <row r="20" spans="1:4" s="5" customFormat="1" ht="36">
      <c r="A20" s="53" t="s">
        <v>227</v>
      </c>
      <c r="B20" s="49" t="s">
        <v>227</v>
      </c>
      <c r="C20" s="85" t="s">
        <v>409</v>
      </c>
      <c r="D20" s="86" t="s">
        <v>446</v>
      </c>
    </row>
    <row r="21" spans="1:4" s="5" customFormat="1" ht="24">
      <c r="A21" s="53" t="s">
        <v>228</v>
      </c>
      <c r="B21" s="48" t="s">
        <v>228</v>
      </c>
      <c r="C21" s="85" t="s">
        <v>383</v>
      </c>
      <c r="D21" s="86" t="s">
        <v>435</v>
      </c>
    </row>
    <row r="22" spans="1:4" s="5" customFormat="1" ht="36">
      <c r="A22" s="53" t="s">
        <v>229</v>
      </c>
      <c r="B22" s="48" t="s">
        <v>229</v>
      </c>
      <c r="C22" s="85" t="s">
        <v>413</v>
      </c>
      <c r="D22" s="86" t="s">
        <v>447</v>
      </c>
    </row>
    <row r="23" spans="1:4" s="5" customFormat="1">
      <c r="A23" s="53" t="s">
        <v>230</v>
      </c>
      <c r="B23" s="48" t="s">
        <v>231</v>
      </c>
      <c r="C23" s="85" t="s">
        <v>448</v>
      </c>
      <c r="D23" s="86" t="s">
        <v>449</v>
      </c>
    </row>
    <row r="24" spans="1:4" s="5" customFormat="1" ht="24">
      <c r="A24" s="53" t="s">
        <v>232</v>
      </c>
      <c r="B24" s="48" t="s">
        <v>233</v>
      </c>
      <c r="C24" s="85" t="s">
        <v>448</v>
      </c>
      <c r="D24" s="86" t="s">
        <v>550</v>
      </c>
    </row>
    <row r="25" spans="1:4" s="5" customFormat="1">
      <c r="A25" s="53" t="s">
        <v>234</v>
      </c>
      <c r="B25" s="48" t="s">
        <v>235</v>
      </c>
      <c r="C25" s="85" t="s">
        <v>448</v>
      </c>
      <c r="D25" s="86" t="s">
        <v>451</v>
      </c>
    </row>
    <row r="26" spans="1:4" s="5" customFormat="1" ht="24">
      <c r="A26" s="53" t="s">
        <v>236</v>
      </c>
      <c r="B26" s="48" t="s">
        <v>237</v>
      </c>
      <c r="C26" s="85" t="s">
        <v>448</v>
      </c>
      <c r="D26" s="86" t="s">
        <v>450</v>
      </c>
    </row>
    <row r="27" spans="1:4" s="5" customFormat="1" ht="24">
      <c r="A27" s="53" t="s">
        <v>238</v>
      </c>
      <c r="B27" s="48" t="s">
        <v>239</v>
      </c>
      <c r="C27" s="85" t="s">
        <v>452</v>
      </c>
      <c r="D27" s="86" t="s">
        <v>453</v>
      </c>
    </row>
    <row r="28" spans="1:4" s="5" customFormat="1">
      <c r="A28" s="53" t="s">
        <v>240</v>
      </c>
      <c r="B28" s="48" t="s">
        <v>241</v>
      </c>
      <c r="C28" s="85" t="s">
        <v>389</v>
      </c>
      <c r="D28" s="86" t="s">
        <v>454</v>
      </c>
    </row>
    <row r="29" spans="1:4" s="5" customFormat="1">
      <c r="A29" s="53" t="s">
        <v>242</v>
      </c>
      <c r="B29" s="48" t="s">
        <v>243</v>
      </c>
      <c r="C29" s="85" t="s">
        <v>448</v>
      </c>
      <c r="D29" s="86" t="s">
        <v>455</v>
      </c>
    </row>
    <row r="30" spans="1:4" s="5" customFormat="1">
      <c r="A30" s="53" t="s">
        <v>244</v>
      </c>
      <c r="B30" s="48" t="s">
        <v>245</v>
      </c>
      <c r="C30" s="85" t="s">
        <v>448</v>
      </c>
      <c r="D30" s="86" t="s">
        <v>449</v>
      </c>
    </row>
    <row r="31" spans="1:4" s="5" customFormat="1" ht="24">
      <c r="A31" s="53" t="s">
        <v>246</v>
      </c>
      <c r="B31" s="48" t="s">
        <v>247</v>
      </c>
      <c r="C31" s="85" t="s">
        <v>391</v>
      </c>
      <c r="D31" s="86" t="s">
        <v>456</v>
      </c>
    </row>
    <row r="32" spans="1:4" s="5" customFormat="1" ht="24">
      <c r="A32" s="53" t="s">
        <v>248</v>
      </c>
      <c r="B32" s="48" t="s">
        <v>249</v>
      </c>
      <c r="C32" s="85" t="s">
        <v>457</v>
      </c>
      <c r="D32" s="86" t="s">
        <v>458</v>
      </c>
    </row>
    <row r="33" spans="1:4" s="5" customFormat="1">
      <c r="A33" s="53" t="s">
        <v>250</v>
      </c>
      <c r="B33" s="48" t="s">
        <v>251</v>
      </c>
      <c r="C33" s="85" t="s">
        <v>459</v>
      </c>
      <c r="D33" s="86" t="s">
        <v>460</v>
      </c>
    </row>
    <row r="34" spans="1:4" s="5" customFormat="1">
      <c r="A34" s="53" t="s">
        <v>241</v>
      </c>
      <c r="B34" s="48" t="s">
        <v>241</v>
      </c>
      <c r="C34" s="85" t="s">
        <v>459</v>
      </c>
      <c r="D34" s="86" t="s">
        <v>461</v>
      </c>
    </row>
    <row r="35" spans="1:4" s="5" customFormat="1" ht="36">
      <c r="A35" s="53" t="s">
        <v>252</v>
      </c>
      <c r="B35" s="48" t="s">
        <v>252</v>
      </c>
      <c r="C35" s="85" t="s">
        <v>462</v>
      </c>
      <c r="D35" s="86" t="s">
        <v>463</v>
      </c>
    </row>
    <row r="36" spans="1:4" s="5" customFormat="1" ht="24">
      <c r="A36" s="53" t="s">
        <v>253</v>
      </c>
      <c r="B36" s="48" t="s">
        <v>253</v>
      </c>
      <c r="C36" s="87" t="s">
        <v>462</v>
      </c>
      <c r="D36" s="88" t="s">
        <v>463</v>
      </c>
    </row>
    <row r="37" spans="1:4" s="5" customFormat="1" ht="24">
      <c r="A37" s="53" t="s">
        <v>254</v>
      </c>
      <c r="B37" s="48" t="s">
        <v>254</v>
      </c>
      <c r="C37" s="85" t="s">
        <v>396</v>
      </c>
      <c r="D37" s="86" t="s">
        <v>464</v>
      </c>
    </row>
    <row r="38" spans="1:4" s="5" customFormat="1" ht="24">
      <c r="A38" s="53" t="s">
        <v>255</v>
      </c>
      <c r="B38" s="48" t="s">
        <v>255</v>
      </c>
      <c r="C38" s="85" t="s">
        <v>391</v>
      </c>
      <c r="D38" s="86" t="s">
        <v>465</v>
      </c>
    </row>
    <row r="39" spans="1:4" s="5" customFormat="1" ht="24">
      <c r="A39" s="53" t="s">
        <v>256</v>
      </c>
      <c r="B39" s="48" t="s">
        <v>256</v>
      </c>
      <c r="C39" s="85" t="s">
        <v>391</v>
      </c>
      <c r="D39" s="86" t="s">
        <v>465</v>
      </c>
    </row>
    <row r="40" spans="1:4" s="5" customFormat="1" ht="24">
      <c r="A40" s="53" t="s">
        <v>257</v>
      </c>
      <c r="B40" s="48" t="s">
        <v>257</v>
      </c>
      <c r="C40" s="85" t="s">
        <v>466</v>
      </c>
      <c r="D40" s="86" t="s">
        <v>467</v>
      </c>
    </row>
    <row r="41" spans="1:4" s="5" customFormat="1" ht="24">
      <c r="A41" s="53" t="s">
        <v>257</v>
      </c>
      <c r="B41" s="48" t="s">
        <v>257</v>
      </c>
      <c r="C41" s="85" t="s">
        <v>466</v>
      </c>
      <c r="D41" s="86" t="s">
        <v>467</v>
      </c>
    </row>
    <row r="42" spans="1:4" s="5" customFormat="1" ht="24">
      <c r="A42" s="53" t="s">
        <v>258</v>
      </c>
      <c r="B42" s="48" t="s">
        <v>258</v>
      </c>
      <c r="C42" s="85" t="s">
        <v>394</v>
      </c>
      <c r="D42" s="86" t="s">
        <v>468</v>
      </c>
    </row>
    <row r="43" spans="1:4" s="5" customFormat="1" ht="24">
      <c r="A43" s="53" t="s">
        <v>259</v>
      </c>
      <c r="B43" s="48" t="s">
        <v>259</v>
      </c>
      <c r="C43" s="85" t="s">
        <v>394</v>
      </c>
      <c r="D43" s="86" t="s">
        <v>469</v>
      </c>
    </row>
    <row r="44" spans="1:4" s="5" customFormat="1">
      <c r="A44" s="53" t="s">
        <v>260</v>
      </c>
      <c r="B44" s="48" t="s">
        <v>260</v>
      </c>
      <c r="C44" s="85" t="s">
        <v>394</v>
      </c>
      <c r="D44" s="86" t="s">
        <v>470</v>
      </c>
    </row>
    <row r="45" spans="1:4" s="5" customFormat="1">
      <c r="A45" s="53" t="s">
        <v>261</v>
      </c>
      <c r="B45" s="48" t="s">
        <v>261</v>
      </c>
      <c r="C45" s="85" t="s">
        <v>394</v>
      </c>
      <c r="D45" s="86" t="s">
        <v>471</v>
      </c>
    </row>
    <row r="46" spans="1:4" s="5" customFormat="1" ht="24">
      <c r="A46" s="53" t="s">
        <v>262</v>
      </c>
      <c r="B46" s="48" t="s">
        <v>262</v>
      </c>
      <c r="C46" s="85" t="s">
        <v>396</v>
      </c>
      <c r="D46" s="86" t="s">
        <v>443</v>
      </c>
    </row>
    <row r="47" spans="1:4" s="5" customFormat="1">
      <c r="A47" s="53" t="s">
        <v>263</v>
      </c>
      <c r="B47" s="48" t="s">
        <v>263</v>
      </c>
      <c r="C47" s="85" t="s">
        <v>392</v>
      </c>
      <c r="D47" s="86" t="s">
        <v>472</v>
      </c>
    </row>
    <row r="48" spans="1:4" s="5" customFormat="1" ht="36">
      <c r="A48" s="53" t="s">
        <v>264</v>
      </c>
      <c r="B48" s="48" t="s">
        <v>264</v>
      </c>
      <c r="C48" s="85" t="s">
        <v>392</v>
      </c>
      <c r="D48" s="86" t="s">
        <v>473</v>
      </c>
    </row>
    <row r="49" spans="1:4" s="5" customFormat="1" ht="24">
      <c r="A49" s="53" t="s">
        <v>265</v>
      </c>
      <c r="B49" s="48" t="s">
        <v>265</v>
      </c>
      <c r="C49" s="85" t="s">
        <v>396</v>
      </c>
      <c r="D49" s="86" t="s">
        <v>464</v>
      </c>
    </row>
    <row r="50" spans="1:4" s="5" customFormat="1">
      <c r="A50" s="53" t="s">
        <v>266</v>
      </c>
      <c r="B50" s="48" t="s">
        <v>266</v>
      </c>
      <c r="C50" s="89" t="s">
        <v>406</v>
      </c>
      <c r="D50" s="90" t="s">
        <v>474</v>
      </c>
    </row>
    <row r="51" spans="1:4">
      <c r="A51" s="55" t="s">
        <v>267</v>
      </c>
      <c r="B51" s="47" t="s">
        <v>267</v>
      </c>
      <c r="C51" s="85" t="s">
        <v>475</v>
      </c>
      <c r="D51" s="86" t="s">
        <v>476</v>
      </c>
    </row>
    <row r="52" spans="1:4">
      <c r="A52" s="55" t="s">
        <v>268</v>
      </c>
      <c r="B52" s="47" t="s">
        <v>269</v>
      </c>
      <c r="C52" s="85" t="s">
        <v>399</v>
      </c>
      <c r="D52" s="86" t="s">
        <v>477</v>
      </c>
    </row>
    <row r="53" spans="1:4">
      <c r="A53" s="55" t="s">
        <v>270</v>
      </c>
      <c r="B53" s="47" t="s">
        <v>271</v>
      </c>
      <c r="C53" s="85" t="s">
        <v>410</v>
      </c>
      <c r="D53" s="86" t="s">
        <v>478</v>
      </c>
    </row>
    <row r="54" spans="1:4">
      <c r="A54" s="55" t="s">
        <v>272</v>
      </c>
      <c r="B54" s="47" t="s">
        <v>272</v>
      </c>
      <c r="C54" s="85" t="s">
        <v>479</v>
      </c>
      <c r="D54" s="86" t="s">
        <v>480</v>
      </c>
    </row>
    <row r="55" spans="1:4" ht="24">
      <c r="A55" s="55" t="s">
        <v>273</v>
      </c>
      <c r="B55" s="47" t="s">
        <v>273</v>
      </c>
      <c r="C55" s="85" t="s">
        <v>482</v>
      </c>
      <c r="D55" s="86" t="s">
        <v>481</v>
      </c>
    </row>
    <row r="56" spans="1:4">
      <c r="A56" s="55" t="s">
        <v>274</v>
      </c>
      <c r="B56" s="47" t="s">
        <v>274</v>
      </c>
      <c r="C56" s="85" t="s">
        <v>398</v>
      </c>
      <c r="D56" s="86" t="s">
        <v>405</v>
      </c>
    </row>
    <row r="57" spans="1:4" ht="24">
      <c r="A57" s="55" t="s">
        <v>275</v>
      </c>
      <c r="B57" s="47" t="s">
        <v>275</v>
      </c>
      <c r="C57" s="85" t="s">
        <v>399</v>
      </c>
      <c r="D57" s="86" t="s">
        <v>483</v>
      </c>
    </row>
    <row r="58" spans="1:4">
      <c r="A58" s="55" t="s">
        <v>276</v>
      </c>
      <c r="B58" s="47" t="s">
        <v>276</v>
      </c>
      <c r="C58" s="85" t="s">
        <v>398</v>
      </c>
      <c r="D58" s="86" t="s">
        <v>405</v>
      </c>
    </row>
    <row r="59" spans="1:4">
      <c r="A59" s="55" t="s">
        <v>277</v>
      </c>
      <c r="B59" s="47" t="s">
        <v>277</v>
      </c>
      <c r="C59" s="85" t="s">
        <v>399</v>
      </c>
      <c r="D59" s="86" t="s">
        <v>484</v>
      </c>
    </row>
    <row r="60" spans="1:4">
      <c r="A60" s="55" t="s">
        <v>274</v>
      </c>
      <c r="B60" s="47" t="s">
        <v>274</v>
      </c>
      <c r="C60" s="85" t="s">
        <v>398</v>
      </c>
      <c r="D60" s="86" t="s">
        <v>405</v>
      </c>
    </row>
    <row r="61" spans="1:4">
      <c r="A61" s="55" t="s">
        <v>278</v>
      </c>
      <c r="B61" s="47" t="s">
        <v>278</v>
      </c>
      <c r="C61" s="85" t="s">
        <v>406</v>
      </c>
      <c r="D61" s="86" t="s">
        <v>474</v>
      </c>
    </row>
    <row r="62" spans="1:4">
      <c r="A62" s="55" t="s">
        <v>279</v>
      </c>
      <c r="B62" s="47" t="s">
        <v>279</v>
      </c>
      <c r="C62" s="85" t="s">
        <v>399</v>
      </c>
      <c r="D62" s="86" t="s">
        <v>477</v>
      </c>
    </row>
    <row r="63" spans="1:4" ht="24">
      <c r="A63" s="55" t="s">
        <v>280</v>
      </c>
      <c r="B63" s="47" t="s">
        <v>280</v>
      </c>
      <c r="C63" s="85" t="s">
        <v>425</v>
      </c>
      <c r="D63" s="86" t="s">
        <v>485</v>
      </c>
    </row>
    <row r="64" spans="1:4" ht="24">
      <c r="A64" s="55" t="s">
        <v>281</v>
      </c>
      <c r="B64" s="47" t="s">
        <v>281</v>
      </c>
      <c r="C64" s="85" t="s">
        <v>399</v>
      </c>
      <c r="D64" s="86" t="s">
        <v>486</v>
      </c>
    </row>
    <row r="65" spans="1:4" ht="24">
      <c r="A65" s="55" t="s">
        <v>282</v>
      </c>
      <c r="B65" s="47" t="s">
        <v>282</v>
      </c>
      <c r="C65" s="85" t="s">
        <v>399</v>
      </c>
      <c r="D65" s="86" t="s">
        <v>399</v>
      </c>
    </row>
    <row r="66" spans="1:4" ht="24">
      <c r="A66" s="55" t="s">
        <v>283</v>
      </c>
      <c r="B66" s="47" t="s">
        <v>283</v>
      </c>
      <c r="C66" s="85" t="s">
        <v>399</v>
      </c>
      <c r="D66" s="86" t="s">
        <v>487</v>
      </c>
    </row>
    <row r="67" spans="1:4">
      <c r="A67" s="55" t="s">
        <v>284</v>
      </c>
      <c r="B67" s="47" t="s">
        <v>284</v>
      </c>
      <c r="C67" s="85" t="s">
        <v>425</v>
      </c>
      <c r="D67" s="86" t="s">
        <v>485</v>
      </c>
    </row>
    <row r="68" spans="1:4" ht="24">
      <c r="A68" s="55" t="s">
        <v>285</v>
      </c>
      <c r="B68" s="47" t="s">
        <v>286</v>
      </c>
      <c r="C68" s="85" t="s">
        <v>399</v>
      </c>
      <c r="D68" s="86" t="s">
        <v>488</v>
      </c>
    </row>
    <row r="69" spans="1:4" ht="24">
      <c r="A69" s="55" t="s">
        <v>287</v>
      </c>
      <c r="B69" s="47" t="s">
        <v>288</v>
      </c>
      <c r="C69" s="85" t="s">
        <v>399</v>
      </c>
      <c r="D69" s="86" t="s">
        <v>489</v>
      </c>
    </row>
    <row r="70" spans="1:4" ht="24">
      <c r="A70" s="257" t="s">
        <v>289</v>
      </c>
      <c r="B70" s="47" t="s">
        <v>290</v>
      </c>
      <c r="C70" s="85" t="s">
        <v>490</v>
      </c>
      <c r="D70" s="86" t="s">
        <v>491</v>
      </c>
    </row>
    <row r="71" spans="1:4" ht="24">
      <c r="A71" s="257"/>
      <c r="B71" s="47" t="s">
        <v>291</v>
      </c>
      <c r="C71" s="85" t="s">
        <v>490</v>
      </c>
      <c r="D71" s="86" t="s">
        <v>492</v>
      </c>
    </row>
    <row r="72" spans="1:4" ht="24">
      <c r="A72" s="257" t="s">
        <v>292</v>
      </c>
      <c r="B72" s="47" t="s">
        <v>293</v>
      </c>
      <c r="C72" s="85" t="s">
        <v>494</v>
      </c>
      <c r="D72" s="86" t="s">
        <v>493</v>
      </c>
    </row>
    <row r="73" spans="1:4" ht="24">
      <c r="A73" s="257"/>
      <c r="B73" s="47" t="s">
        <v>294</v>
      </c>
      <c r="C73" s="85" t="s">
        <v>479</v>
      </c>
      <c r="D73" s="86" t="s">
        <v>495</v>
      </c>
    </row>
    <row r="74" spans="1:4" ht="36">
      <c r="A74" s="257"/>
      <c r="B74" s="47" t="s">
        <v>430</v>
      </c>
      <c r="C74" s="85" t="s">
        <v>496</v>
      </c>
      <c r="D74" s="86" t="s">
        <v>497</v>
      </c>
    </row>
    <row r="75" spans="1:4" ht="36">
      <c r="A75" s="257"/>
      <c r="B75" s="47" t="s">
        <v>295</v>
      </c>
      <c r="C75" s="85" t="s">
        <v>490</v>
      </c>
      <c r="D75" s="86" t="s">
        <v>498</v>
      </c>
    </row>
    <row r="76" spans="1:4" ht="24">
      <c r="A76" s="257"/>
      <c r="B76" s="47" t="s">
        <v>296</v>
      </c>
      <c r="C76" s="85" t="s">
        <v>500</v>
      </c>
      <c r="D76" s="86" t="s">
        <v>499</v>
      </c>
    </row>
    <row r="77" spans="1:4" ht="24">
      <c r="A77" s="55" t="s">
        <v>297</v>
      </c>
      <c r="B77" s="47" t="s">
        <v>298</v>
      </c>
      <c r="C77" s="85" t="s">
        <v>500</v>
      </c>
      <c r="D77" s="86" t="s">
        <v>499</v>
      </c>
    </row>
    <row r="78" spans="1:4" ht="36">
      <c r="A78" s="257" t="s">
        <v>299</v>
      </c>
      <c r="B78" s="51" t="s">
        <v>300</v>
      </c>
      <c r="C78" s="85" t="s">
        <v>502</v>
      </c>
      <c r="D78" s="86" t="s">
        <v>503</v>
      </c>
    </row>
    <row r="79" spans="1:4">
      <c r="A79" s="257"/>
      <c r="B79" s="47" t="s">
        <v>322</v>
      </c>
      <c r="C79" s="85" t="s">
        <v>501</v>
      </c>
      <c r="D79" s="86" t="s">
        <v>504</v>
      </c>
    </row>
    <row r="80" spans="1:4">
      <c r="A80" s="55" t="s">
        <v>301</v>
      </c>
      <c r="B80" s="47" t="s">
        <v>302</v>
      </c>
      <c r="C80" s="85" t="s">
        <v>425</v>
      </c>
      <c r="D80" s="86" t="s">
        <v>485</v>
      </c>
    </row>
    <row r="81" spans="1:4" ht="12.75">
      <c r="A81" s="55" t="s">
        <v>303</v>
      </c>
      <c r="B81" s="49" t="s">
        <v>304</v>
      </c>
      <c r="C81" s="85" t="s">
        <v>425</v>
      </c>
      <c r="D81" s="86" t="s">
        <v>485</v>
      </c>
    </row>
    <row r="82" spans="1:4">
      <c r="A82" s="55" t="s">
        <v>305</v>
      </c>
      <c r="B82" s="47" t="s">
        <v>306</v>
      </c>
      <c r="C82" s="85" t="s">
        <v>399</v>
      </c>
      <c r="D82" s="86" t="s">
        <v>549</v>
      </c>
    </row>
    <row r="83" spans="1:4" ht="24">
      <c r="A83" s="55" t="s">
        <v>307</v>
      </c>
      <c r="B83" s="47" t="s">
        <v>308</v>
      </c>
      <c r="C83" s="85" t="s">
        <v>399</v>
      </c>
      <c r="D83" s="86" t="s">
        <v>483</v>
      </c>
    </row>
    <row r="84" spans="1:4" ht="24">
      <c r="A84" s="55" t="s">
        <v>309</v>
      </c>
      <c r="B84" s="47" t="s">
        <v>310</v>
      </c>
      <c r="C84" s="85" t="s">
        <v>505</v>
      </c>
      <c r="D84" s="86" t="s">
        <v>506</v>
      </c>
    </row>
    <row r="85" spans="1:4" ht="24">
      <c r="A85" s="55" t="s">
        <v>311</v>
      </c>
      <c r="B85" s="47" t="s">
        <v>312</v>
      </c>
      <c r="C85" s="85" t="s">
        <v>507</v>
      </c>
      <c r="D85" s="86" t="s">
        <v>508</v>
      </c>
    </row>
    <row r="86" spans="1:4" ht="24">
      <c r="A86" s="55" t="s">
        <v>313</v>
      </c>
      <c r="B86" s="47" t="s">
        <v>314</v>
      </c>
      <c r="C86" s="85" t="s">
        <v>509</v>
      </c>
      <c r="D86" s="86" t="s">
        <v>510</v>
      </c>
    </row>
    <row r="87" spans="1:4" ht="24">
      <c r="A87" s="257" t="s">
        <v>315</v>
      </c>
      <c r="B87" s="47" t="s">
        <v>316</v>
      </c>
      <c r="C87" s="85" t="s">
        <v>511</v>
      </c>
      <c r="D87" s="86" t="s">
        <v>512</v>
      </c>
    </row>
    <row r="88" spans="1:4" ht="24">
      <c r="A88" s="257"/>
      <c r="B88" s="47" t="s">
        <v>317</v>
      </c>
      <c r="C88" s="85" t="s">
        <v>513</v>
      </c>
      <c r="D88" s="86" t="s">
        <v>514</v>
      </c>
    </row>
    <row r="89" spans="1:4" ht="12.75">
      <c r="A89" s="55" t="s">
        <v>318</v>
      </c>
      <c r="B89" s="49" t="s">
        <v>319</v>
      </c>
      <c r="C89" s="85" t="s">
        <v>410</v>
      </c>
      <c r="D89" s="86" t="s">
        <v>515</v>
      </c>
    </row>
    <row r="90" spans="1:4" ht="24">
      <c r="A90" s="55" t="s">
        <v>320</v>
      </c>
      <c r="B90" s="47" t="s">
        <v>320</v>
      </c>
      <c r="C90" s="85" t="s">
        <v>399</v>
      </c>
      <c r="D90" s="86" t="s">
        <v>516</v>
      </c>
    </row>
    <row r="91" spans="1:4">
      <c r="A91" s="55" t="s">
        <v>306</v>
      </c>
      <c r="B91" s="47" t="s">
        <v>306</v>
      </c>
      <c r="C91" s="85" t="s">
        <v>399</v>
      </c>
      <c r="D91" s="86" t="s">
        <v>517</v>
      </c>
    </row>
    <row r="92" spans="1:4">
      <c r="A92" s="55" t="s">
        <v>321</v>
      </c>
      <c r="B92" s="47" t="s">
        <v>321</v>
      </c>
      <c r="C92" s="85" t="s">
        <v>399</v>
      </c>
      <c r="D92" s="86" t="s">
        <v>518</v>
      </c>
    </row>
    <row r="93" spans="1:4" ht="36">
      <c r="A93" s="55" t="s">
        <v>312</v>
      </c>
      <c r="B93" s="47" t="s">
        <v>312</v>
      </c>
      <c r="C93" s="85" t="s">
        <v>507</v>
      </c>
      <c r="D93" s="86" t="s">
        <v>508</v>
      </c>
    </row>
    <row r="94" spans="1:4">
      <c r="A94" s="55" t="s">
        <v>323</v>
      </c>
      <c r="B94" s="47" t="s">
        <v>323</v>
      </c>
      <c r="C94" s="85" t="s">
        <v>519</v>
      </c>
      <c r="D94" s="86" t="s">
        <v>520</v>
      </c>
    </row>
    <row r="95" spans="1:4">
      <c r="A95" s="257" t="s">
        <v>324</v>
      </c>
      <c r="B95" s="47" t="s">
        <v>325</v>
      </c>
      <c r="C95" s="85" t="s">
        <v>513</v>
      </c>
      <c r="D95" s="86" t="s">
        <v>521</v>
      </c>
    </row>
    <row r="96" spans="1:4">
      <c r="A96" s="257"/>
      <c r="B96" s="47" t="s">
        <v>326</v>
      </c>
      <c r="C96" s="85" t="s">
        <v>396</v>
      </c>
      <c r="D96" s="86" t="s">
        <v>522</v>
      </c>
    </row>
    <row r="97" spans="1:4">
      <c r="A97" s="55" t="s">
        <v>327</v>
      </c>
      <c r="B97" s="47" t="s">
        <v>327</v>
      </c>
      <c r="C97" s="85" t="s">
        <v>396</v>
      </c>
      <c r="D97" s="86" t="s">
        <v>523</v>
      </c>
    </row>
    <row r="98" spans="1:4" ht="24">
      <c r="A98" s="55" t="s">
        <v>328</v>
      </c>
      <c r="B98" s="47" t="s">
        <v>329</v>
      </c>
      <c r="C98" s="85" t="s">
        <v>524</v>
      </c>
      <c r="D98" s="86" t="s">
        <v>525</v>
      </c>
    </row>
    <row r="99" spans="1:4">
      <c r="A99" s="257" t="s">
        <v>330</v>
      </c>
      <c r="B99" s="47" t="s">
        <v>331</v>
      </c>
      <c r="C99" s="85" t="s">
        <v>524</v>
      </c>
      <c r="D99" s="86" t="s">
        <v>526</v>
      </c>
    </row>
    <row r="100" spans="1:4">
      <c r="A100" s="257"/>
      <c r="B100" s="47" t="s">
        <v>332</v>
      </c>
      <c r="C100" s="85" t="s">
        <v>524</v>
      </c>
      <c r="D100" s="86" t="s">
        <v>525</v>
      </c>
    </row>
    <row r="101" spans="1:4" ht="24">
      <c r="A101" s="55" t="s">
        <v>333</v>
      </c>
      <c r="B101" s="47" t="s">
        <v>334</v>
      </c>
      <c r="C101" s="85" t="s">
        <v>524</v>
      </c>
      <c r="D101" s="86" t="s">
        <v>527</v>
      </c>
    </row>
    <row r="102" spans="1:4">
      <c r="A102" s="257" t="s">
        <v>335</v>
      </c>
      <c r="B102" s="47" t="s">
        <v>336</v>
      </c>
      <c r="C102" s="85" t="s">
        <v>528</v>
      </c>
      <c r="D102" s="86" t="s">
        <v>529</v>
      </c>
    </row>
    <row r="103" spans="1:4" ht="12.75">
      <c r="A103" s="257"/>
      <c r="B103" s="49" t="s">
        <v>336</v>
      </c>
      <c r="C103" s="85" t="s">
        <v>528</v>
      </c>
      <c r="D103" s="86" t="s">
        <v>529</v>
      </c>
    </row>
    <row r="104" spans="1:4">
      <c r="A104" s="55" t="s">
        <v>337</v>
      </c>
      <c r="B104" s="47" t="s">
        <v>337</v>
      </c>
      <c r="C104" s="85" t="s">
        <v>530</v>
      </c>
      <c r="D104" s="86" t="s">
        <v>531</v>
      </c>
    </row>
    <row r="105" spans="1:4">
      <c r="A105" s="55" t="s">
        <v>338</v>
      </c>
      <c r="B105" s="47" t="s">
        <v>339</v>
      </c>
      <c r="C105" s="85" t="s">
        <v>532</v>
      </c>
      <c r="D105" s="86" t="s">
        <v>533</v>
      </c>
    </row>
    <row r="106" spans="1:4" ht="24">
      <c r="A106" s="55" t="s">
        <v>340</v>
      </c>
      <c r="B106" s="47" t="s">
        <v>340</v>
      </c>
      <c r="C106" s="85" t="s">
        <v>554</v>
      </c>
      <c r="D106" s="86" t="s">
        <v>555</v>
      </c>
    </row>
    <row r="107" spans="1:4" ht="24">
      <c r="A107" s="55" t="s">
        <v>336</v>
      </c>
      <c r="B107" s="47" t="s">
        <v>336</v>
      </c>
      <c r="C107" s="85" t="s">
        <v>528</v>
      </c>
      <c r="D107" s="86" t="s">
        <v>529</v>
      </c>
    </row>
    <row r="108" spans="1:4">
      <c r="A108" s="55" t="s">
        <v>341</v>
      </c>
      <c r="B108" s="47" t="s">
        <v>342</v>
      </c>
      <c r="C108" s="85" t="s">
        <v>534</v>
      </c>
      <c r="D108" s="86" t="s">
        <v>535</v>
      </c>
    </row>
    <row r="109" spans="1:4">
      <c r="A109" s="55" t="s">
        <v>343</v>
      </c>
      <c r="B109" s="47" t="s">
        <v>344</v>
      </c>
      <c r="C109" s="85" t="s">
        <v>536</v>
      </c>
      <c r="D109" s="86" t="s">
        <v>537</v>
      </c>
    </row>
    <row r="110" spans="1:4" ht="24">
      <c r="A110" s="55" t="s">
        <v>345</v>
      </c>
      <c r="B110" s="47" t="s">
        <v>346</v>
      </c>
      <c r="C110" s="85" t="s">
        <v>536</v>
      </c>
      <c r="D110" s="86" t="s">
        <v>538</v>
      </c>
    </row>
    <row r="111" spans="1:4">
      <c r="A111" s="257" t="s">
        <v>347</v>
      </c>
      <c r="B111" s="47" t="s">
        <v>348</v>
      </c>
      <c r="C111" s="85" t="s">
        <v>536</v>
      </c>
      <c r="D111" s="86" t="s">
        <v>538</v>
      </c>
    </row>
    <row r="112" spans="1:4">
      <c r="A112" s="257"/>
      <c r="B112" s="47" t="s">
        <v>349</v>
      </c>
      <c r="C112" s="85" t="s">
        <v>539</v>
      </c>
      <c r="D112" s="86" t="s">
        <v>540</v>
      </c>
    </row>
    <row r="113" spans="1:4">
      <c r="A113" s="257"/>
      <c r="B113" s="47" t="s">
        <v>350</v>
      </c>
      <c r="C113" s="85" t="s">
        <v>536</v>
      </c>
      <c r="D113" s="86" t="s">
        <v>538</v>
      </c>
    </row>
    <row r="114" spans="1:4" ht="24">
      <c r="A114" s="257" t="s">
        <v>351</v>
      </c>
      <c r="B114" s="47" t="s">
        <v>352</v>
      </c>
      <c r="C114" s="85" t="s">
        <v>541</v>
      </c>
      <c r="D114" s="86" t="s">
        <v>542</v>
      </c>
    </row>
    <row r="115" spans="1:4">
      <c r="A115" s="257"/>
      <c r="B115" s="47" t="s">
        <v>353</v>
      </c>
      <c r="C115" s="85" t="s">
        <v>536</v>
      </c>
      <c r="D115" s="86" t="s">
        <v>537</v>
      </c>
    </row>
    <row r="116" spans="1:4" ht="24">
      <c r="A116" s="55" t="s">
        <v>354</v>
      </c>
      <c r="B116" s="47" t="s">
        <v>355</v>
      </c>
      <c r="C116" s="85" t="s">
        <v>536</v>
      </c>
      <c r="D116" s="86" t="s">
        <v>537</v>
      </c>
    </row>
    <row r="117" spans="1:4" ht="24">
      <c r="A117" s="55" t="s">
        <v>356</v>
      </c>
      <c r="B117" s="47" t="s">
        <v>357</v>
      </c>
      <c r="C117" s="85" t="s">
        <v>536</v>
      </c>
      <c r="D117" s="86" t="s">
        <v>538</v>
      </c>
    </row>
    <row r="118" spans="1:4" ht="24">
      <c r="A118" s="55" t="s">
        <v>358</v>
      </c>
      <c r="B118" s="47" t="s">
        <v>359</v>
      </c>
      <c r="C118" s="85" t="s">
        <v>513</v>
      </c>
      <c r="D118" s="86" t="s">
        <v>543</v>
      </c>
    </row>
    <row r="119" spans="1:4" ht="24">
      <c r="A119" s="257" t="s">
        <v>360</v>
      </c>
      <c r="B119" s="47" t="s">
        <v>361</v>
      </c>
      <c r="C119" s="85" t="s">
        <v>539</v>
      </c>
      <c r="D119" s="86" t="s">
        <v>544</v>
      </c>
    </row>
    <row r="120" spans="1:4">
      <c r="A120" s="257"/>
      <c r="B120" s="47" t="s">
        <v>362</v>
      </c>
      <c r="C120" s="85" t="s">
        <v>513</v>
      </c>
      <c r="D120" s="86" t="s">
        <v>545</v>
      </c>
    </row>
    <row r="121" spans="1:4" ht="36">
      <c r="A121" s="55" t="s">
        <v>363</v>
      </c>
      <c r="B121" s="47" t="s">
        <v>364</v>
      </c>
      <c r="C121" s="85" t="s">
        <v>546</v>
      </c>
      <c r="D121" s="86" t="s">
        <v>547</v>
      </c>
    </row>
    <row r="122" spans="1:4" ht="24">
      <c r="A122" s="55" t="s">
        <v>365</v>
      </c>
      <c r="B122" s="47" t="s">
        <v>366</v>
      </c>
      <c r="C122" s="85" t="s">
        <v>513</v>
      </c>
      <c r="D122" s="86" t="s">
        <v>543</v>
      </c>
    </row>
    <row r="123" spans="1:4">
      <c r="A123" s="55" t="s">
        <v>367</v>
      </c>
      <c r="B123" s="47" t="s">
        <v>368</v>
      </c>
      <c r="C123" s="85" t="s">
        <v>513</v>
      </c>
      <c r="D123" s="86" t="s">
        <v>543</v>
      </c>
    </row>
    <row r="124" spans="1:4">
      <c r="A124" s="55" t="s">
        <v>369</v>
      </c>
      <c r="B124" s="47" t="s">
        <v>370</v>
      </c>
      <c r="C124" s="85" t="s">
        <v>398</v>
      </c>
      <c r="D124" s="86" t="s">
        <v>405</v>
      </c>
    </row>
    <row r="125" spans="1:4" ht="24">
      <c r="A125" s="55" t="s">
        <v>371</v>
      </c>
      <c r="B125" s="47" t="s">
        <v>369</v>
      </c>
      <c r="C125" s="85"/>
      <c r="D125" s="86"/>
    </row>
    <row r="126" spans="1:4" ht="24">
      <c r="A126" s="55" t="s">
        <v>372</v>
      </c>
      <c r="B126" s="49" t="s">
        <v>373</v>
      </c>
      <c r="C126" s="85"/>
      <c r="D126" s="86"/>
    </row>
    <row r="127" spans="1:4">
      <c r="A127" s="55" t="s">
        <v>374</v>
      </c>
      <c r="B127" s="47" t="s">
        <v>374</v>
      </c>
      <c r="C127" s="85" t="s">
        <v>513</v>
      </c>
      <c r="D127" s="86" t="s">
        <v>551</v>
      </c>
    </row>
    <row r="128" spans="1:4" ht="24">
      <c r="A128" s="55" t="s">
        <v>375</v>
      </c>
      <c r="B128" s="47" t="s">
        <v>375</v>
      </c>
      <c r="C128" s="85" t="s">
        <v>513</v>
      </c>
      <c r="D128" s="86" t="s">
        <v>552</v>
      </c>
    </row>
    <row r="129" spans="1:4" ht="24">
      <c r="A129" s="55" t="s">
        <v>376</v>
      </c>
      <c r="B129" s="47" t="s">
        <v>376</v>
      </c>
      <c r="C129" s="85" t="s">
        <v>396</v>
      </c>
      <c r="D129" s="86" t="s">
        <v>464</v>
      </c>
    </row>
    <row r="130" spans="1:4">
      <c r="A130" s="55" t="s">
        <v>377</v>
      </c>
      <c r="B130" s="47" t="s">
        <v>377</v>
      </c>
      <c r="C130" s="85" t="s">
        <v>513</v>
      </c>
      <c r="D130" s="86" t="s">
        <v>553</v>
      </c>
    </row>
    <row r="131" spans="1:4" ht="24">
      <c r="A131" s="55" t="s">
        <v>371</v>
      </c>
      <c r="B131" s="47" t="s">
        <v>371</v>
      </c>
      <c r="C131" s="85" t="s">
        <v>398</v>
      </c>
      <c r="D131" s="86" t="s">
        <v>405</v>
      </c>
    </row>
    <row r="132" spans="1:4" ht="24.75" thickBot="1">
      <c r="A132" s="56" t="s">
        <v>373</v>
      </c>
      <c r="B132" s="57" t="s">
        <v>373</v>
      </c>
      <c r="C132" s="91" t="s">
        <v>536</v>
      </c>
      <c r="D132" s="92" t="s">
        <v>548</v>
      </c>
    </row>
  </sheetData>
  <mergeCells count="16">
    <mergeCell ref="A119:A120"/>
    <mergeCell ref="A95:A96"/>
    <mergeCell ref="A99:A100"/>
    <mergeCell ref="A102:A103"/>
    <mergeCell ref="A111:A113"/>
    <mergeCell ref="A114:A115"/>
    <mergeCell ref="A13:A15"/>
    <mergeCell ref="A70:A71"/>
    <mergeCell ref="A72:A76"/>
    <mergeCell ref="A78:A79"/>
    <mergeCell ref="A87:A88"/>
    <mergeCell ref="C2:D2"/>
    <mergeCell ref="A2:B2"/>
    <mergeCell ref="A4:A5"/>
    <mergeCell ref="A6:A7"/>
    <mergeCell ref="A11:A12"/>
  </mergeCells>
  <pageMargins left="0.70866141732283472" right="0.70866141732283472" top="0.78740157480314965" bottom="0.78740157480314965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0"/>
  <sheetViews>
    <sheetView zoomScaleNormal="100" workbookViewId="0">
      <selection activeCell="A116" sqref="A116"/>
    </sheetView>
  </sheetViews>
  <sheetFormatPr defaultRowHeight="15"/>
  <cols>
    <col min="1" max="1" width="71.42578125" style="26" customWidth="1"/>
    <col min="2" max="2" width="18.7109375" customWidth="1"/>
    <col min="3" max="3" width="84.140625" customWidth="1"/>
    <col min="23" max="23" width="9.140625" hidden="1" customWidth="1"/>
  </cols>
  <sheetData>
    <row r="1" spans="1:23" s="29" customFormat="1" ht="24">
      <c r="A1" s="15" t="s">
        <v>86</v>
      </c>
      <c r="B1" s="16" t="s">
        <v>18</v>
      </c>
      <c r="C1" s="17" t="s">
        <v>19</v>
      </c>
    </row>
    <row r="2" spans="1:23" s="29" customFormat="1">
      <c r="A2" s="28" t="s">
        <v>87</v>
      </c>
      <c r="B2" s="30" t="s">
        <v>70</v>
      </c>
      <c r="C2" s="24"/>
      <c r="W2" s="29" t="s">
        <v>67</v>
      </c>
    </row>
    <row r="3" spans="1:23" s="29" customFormat="1" ht="24">
      <c r="A3" s="28" t="s">
        <v>88</v>
      </c>
      <c r="B3" s="31" t="s">
        <v>70</v>
      </c>
      <c r="C3" s="25" t="s">
        <v>154</v>
      </c>
      <c r="W3" s="18" t="s">
        <v>68</v>
      </c>
    </row>
    <row r="4" spans="1:23" s="29" customFormat="1">
      <c r="A4" s="28" t="s">
        <v>89</v>
      </c>
      <c r="B4" s="31" t="s">
        <v>70</v>
      </c>
      <c r="C4" s="25" t="s">
        <v>155</v>
      </c>
      <c r="W4" s="18" t="s">
        <v>69</v>
      </c>
    </row>
    <row r="5" spans="1:23" s="29" customFormat="1">
      <c r="A5" s="28" t="s">
        <v>90</v>
      </c>
      <c r="B5" s="31" t="s">
        <v>70</v>
      </c>
      <c r="C5" s="25"/>
      <c r="W5" s="18" t="s">
        <v>71</v>
      </c>
    </row>
    <row r="6" spans="1:23" s="29" customFormat="1" ht="24">
      <c r="A6" s="28" t="s">
        <v>91</v>
      </c>
      <c r="B6" s="31" t="s">
        <v>70</v>
      </c>
      <c r="C6" s="25" t="s">
        <v>156</v>
      </c>
      <c r="W6" s="18" t="s">
        <v>72</v>
      </c>
    </row>
    <row r="7" spans="1:23" s="29" customFormat="1" ht="24">
      <c r="A7" s="28" t="s">
        <v>20</v>
      </c>
      <c r="B7" s="31" t="s">
        <v>72</v>
      </c>
      <c r="C7" s="25" t="s">
        <v>157</v>
      </c>
      <c r="W7" s="18" t="s">
        <v>70</v>
      </c>
    </row>
    <row r="8" spans="1:23" s="29" customFormat="1" ht="24">
      <c r="A8" s="28" t="s">
        <v>92</v>
      </c>
      <c r="B8" s="31" t="s">
        <v>72</v>
      </c>
      <c r="C8" s="25" t="s">
        <v>158</v>
      </c>
    </row>
    <row r="9" spans="1:23" s="29" customFormat="1">
      <c r="A9" s="28" t="s">
        <v>93</v>
      </c>
      <c r="B9" s="31" t="s">
        <v>70</v>
      </c>
      <c r="C9" s="25"/>
    </row>
    <row r="10" spans="1:23" s="29" customFormat="1">
      <c r="A10" s="28" t="s">
        <v>94</v>
      </c>
      <c r="B10" s="32" t="s">
        <v>69</v>
      </c>
      <c r="C10" s="25"/>
    </row>
    <row r="11" spans="1:23" s="33" customFormat="1">
      <c r="A11" s="28" t="s">
        <v>21</v>
      </c>
      <c r="B11" s="31" t="s">
        <v>70</v>
      </c>
      <c r="C11" s="25" t="s">
        <v>159</v>
      </c>
    </row>
    <row r="12" spans="1:23" s="33" customFormat="1" ht="24">
      <c r="A12" s="28" t="s">
        <v>22</v>
      </c>
      <c r="B12" s="31" t="s">
        <v>70</v>
      </c>
      <c r="C12" s="25" t="s">
        <v>160</v>
      </c>
    </row>
    <row r="13" spans="1:23" s="29" customFormat="1" ht="24">
      <c r="A13" s="28" t="s">
        <v>23</v>
      </c>
      <c r="B13" s="32" t="s">
        <v>69</v>
      </c>
      <c r="C13" s="25" t="s">
        <v>161</v>
      </c>
    </row>
    <row r="14" spans="1:23" s="33" customFormat="1" ht="36">
      <c r="A14" s="28" t="s">
        <v>24</v>
      </c>
      <c r="B14" s="31" t="s">
        <v>70</v>
      </c>
      <c r="C14" s="25" t="s">
        <v>162</v>
      </c>
    </row>
    <row r="15" spans="1:23" s="35" customFormat="1">
      <c r="A15" s="28" t="s">
        <v>25</v>
      </c>
      <c r="B15" s="34" t="s">
        <v>71</v>
      </c>
      <c r="C15" s="25"/>
    </row>
    <row r="16" spans="1:23" s="33" customFormat="1" ht="25.5">
      <c r="A16" s="28" t="s">
        <v>26</v>
      </c>
      <c r="B16" s="31" t="s">
        <v>70</v>
      </c>
      <c r="C16" s="25" t="s">
        <v>163</v>
      </c>
    </row>
    <row r="17" spans="1:3" s="33" customFormat="1" ht="24">
      <c r="A17" s="28" t="s">
        <v>27</v>
      </c>
      <c r="B17" s="31" t="s">
        <v>70</v>
      </c>
      <c r="C17" s="25" t="s">
        <v>164</v>
      </c>
    </row>
    <row r="18" spans="1:3" s="33" customFormat="1" ht="24">
      <c r="A18" s="28" t="s">
        <v>95</v>
      </c>
      <c r="B18" s="31" t="s">
        <v>70</v>
      </c>
      <c r="C18" s="25" t="s">
        <v>165</v>
      </c>
    </row>
    <row r="19" spans="1:3" s="33" customFormat="1">
      <c r="A19" s="28" t="s">
        <v>96</v>
      </c>
      <c r="B19" s="31" t="s">
        <v>72</v>
      </c>
      <c r="C19" s="25" t="s">
        <v>166</v>
      </c>
    </row>
    <row r="20" spans="1:3" s="35" customFormat="1" ht="25.5">
      <c r="A20" s="28" t="s">
        <v>97</v>
      </c>
      <c r="B20" s="34" t="s">
        <v>71</v>
      </c>
      <c r="C20" s="25" t="s">
        <v>167</v>
      </c>
    </row>
    <row r="21" spans="1:3" s="33" customFormat="1" ht="24">
      <c r="A21" s="28" t="s">
        <v>98</v>
      </c>
      <c r="B21" s="31" t="s">
        <v>72</v>
      </c>
      <c r="C21" s="25" t="s">
        <v>168</v>
      </c>
    </row>
    <row r="22" spans="1:3" s="33" customFormat="1">
      <c r="A22" s="28" t="s">
        <v>99</v>
      </c>
      <c r="B22" s="31" t="s">
        <v>72</v>
      </c>
      <c r="C22" s="25"/>
    </row>
    <row r="23" spans="1:3" s="33" customFormat="1">
      <c r="A23" s="28" t="s">
        <v>100</v>
      </c>
      <c r="B23" s="31" t="s">
        <v>72</v>
      </c>
      <c r="C23" s="25"/>
    </row>
    <row r="24" spans="1:3" s="33" customFormat="1" ht="36">
      <c r="A24" s="28" t="s">
        <v>28</v>
      </c>
      <c r="B24" s="31" t="s">
        <v>70</v>
      </c>
      <c r="C24" s="25" t="s">
        <v>169</v>
      </c>
    </row>
    <row r="25" spans="1:3" s="35" customFormat="1" ht="24">
      <c r="A25" s="28" t="s">
        <v>29</v>
      </c>
      <c r="B25" s="34" t="s">
        <v>71</v>
      </c>
      <c r="C25" s="25" t="s">
        <v>170</v>
      </c>
    </row>
    <row r="26" spans="1:3" s="29" customFormat="1">
      <c r="A26" s="28" t="s">
        <v>30</v>
      </c>
      <c r="B26" s="32" t="s">
        <v>69</v>
      </c>
      <c r="C26" s="25" t="s">
        <v>171</v>
      </c>
    </row>
    <row r="27" spans="1:3" s="35" customFormat="1">
      <c r="A27" s="28" t="s">
        <v>31</v>
      </c>
      <c r="B27" s="34" t="s">
        <v>71</v>
      </c>
      <c r="C27" s="25"/>
    </row>
    <row r="28" spans="1:3" s="35" customFormat="1">
      <c r="A28" s="28" t="s">
        <v>32</v>
      </c>
      <c r="B28" s="34" t="s">
        <v>71</v>
      </c>
      <c r="C28" s="25" t="s">
        <v>172</v>
      </c>
    </row>
    <row r="29" spans="1:3" s="33" customFormat="1" ht="25.5">
      <c r="A29" s="28" t="s">
        <v>33</v>
      </c>
      <c r="B29" s="31" t="s">
        <v>72</v>
      </c>
      <c r="C29" s="25" t="s">
        <v>173</v>
      </c>
    </row>
    <row r="30" spans="1:3" s="35" customFormat="1" ht="25.5">
      <c r="A30" s="28" t="s">
        <v>34</v>
      </c>
      <c r="B30" s="34" t="s">
        <v>71</v>
      </c>
      <c r="C30" s="25" t="s">
        <v>174</v>
      </c>
    </row>
    <row r="31" spans="1:3" s="35" customFormat="1" ht="25.5">
      <c r="A31" s="28" t="s">
        <v>101</v>
      </c>
      <c r="B31" s="34" t="s">
        <v>71</v>
      </c>
      <c r="C31" s="25" t="s">
        <v>175</v>
      </c>
    </row>
    <row r="32" spans="1:3" s="33" customFormat="1" ht="25.5">
      <c r="A32" s="28" t="s">
        <v>102</v>
      </c>
      <c r="B32" s="31" t="s">
        <v>70</v>
      </c>
      <c r="C32" s="25" t="s">
        <v>176</v>
      </c>
    </row>
    <row r="33" spans="1:3" s="33" customFormat="1" ht="25.5">
      <c r="A33" s="28" t="s">
        <v>103</v>
      </c>
      <c r="B33" s="31" t="s">
        <v>72</v>
      </c>
      <c r="C33" s="25" t="s">
        <v>177</v>
      </c>
    </row>
    <row r="34" spans="1:3" s="33" customFormat="1" ht="25.5">
      <c r="A34" s="28" t="s">
        <v>104</v>
      </c>
      <c r="B34" s="31" t="s">
        <v>72</v>
      </c>
      <c r="C34" s="25" t="s">
        <v>177</v>
      </c>
    </row>
    <row r="35" spans="1:3" s="33" customFormat="1" ht="36">
      <c r="A35" s="28" t="s">
        <v>35</v>
      </c>
      <c r="B35" s="31" t="s">
        <v>70</v>
      </c>
      <c r="C35" s="25" t="s">
        <v>178</v>
      </c>
    </row>
    <row r="36" spans="1:3" s="33" customFormat="1" ht="25.5">
      <c r="A36" s="28" t="s">
        <v>36</v>
      </c>
      <c r="B36" s="31" t="s">
        <v>70</v>
      </c>
      <c r="C36" s="25"/>
    </row>
    <row r="37" spans="1:3" s="33" customFormat="1">
      <c r="A37" s="28" t="s">
        <v>37</v>
      </c>
      <c r="B37" s="31" t="s">
        <v>70</v>
      </c>
      <c r="C37" s="25" t="s">
        <v>179</v>
      </c>
    </row>
    <row r="38" spans="1:3" s="29" customFormat="1">
      <c r="A38" s="28" t="s">
        <v>105</v>
      </c>
      <c r="B38" s="31" t="s">
        <v>72</v>
      </c>
      <c r="C38" s="25"/>
    </row>
    <row r="39" spans="1:3" s="33" customFormat="1" ht="25.5">
      <c r="A39" s="28" t="s">
        <v>38</v>
      </c>
      <c r="B39" s="31" t="s">
        <v>72</v>
      </c>
      <c r="C39" s="25" t="s">
        <v>180</v>
      </c>
    </row>
    <row r="40" spans="1:3" s="33" customFormat="1">
      <c r="A40" s="28" t="s">
        <v>106</v>
      </c>
      <c r="B40" s="31" t="s">
        <v>70</v>
      </c>
      <c r="C40" s="25" t="s">
        <v>181</v>
      </c>
    </row>
    <row r="41" spans="1:3" s="33" customFormat="1">
      <c r="A41" s="28" t="s">
        <v>107</v>
      </c>
      <c r="B41" s="31" t="s">
        <v>70</v>
      </c>
      <c r="C41" s="25" t="s">
        <v>181</v>
      </c>
    </row>
    <row r="42" spans="1:3" s="33" customFormat="1" ht="24">
      <c r="A42" s="28" t="s">
        <v>108</v>
      </c>
      <c r="B42" s="31" t="s">
        <v>70</v>
      </c>
      <c r="C42" s="25" t="s">
        <v>182</v>
      </c>
    </row>
    <row r="43" spans="1:3" s="35" customFormat="1" ht="25.5">
      <c r="A43" s="28" t="s">
        <v>109</v>
      </c>
      <c r="B43" s="34" t="s">
        <v>71</v>
      </c>
      <c r="C43" s="25"/>
    </row>
    <row r="44" spans="1:3" s="33" customFormat="1" ht="25.5">
      <c r="A44" s="28" t="s">
        <v>39</v>
      </c>
      <c r="B44" s="31" t="s">
        <v>70</v>
      </c>
      <c r="C44" s="25"/>
    </row>
    <row r="45" spans="1:3" s="33" customFormat="1" ht="25.5">
      <c r="A45" s="28" t="s">
        <v>40</v>
      </c>
      <c r="B45" s="31" t="s">
        <v>70</v>
      </c>
      <c r="C45" s="25"/>
    </row>
    <row r="46" spans="1:3" s="33" customFormat="1">
      <c r="A46" s="28" t="s">
        <v>41</v>
      </c>
      <c r="B46" s="31" t="s">
        <v>70</v>
      </c>
      <c r="C46" s="25" t="s">
        <v>183</v>
      </c>
    </row>
    <row r="47" spans="1:3" s="33" customFormat="1">
      <c r="A47" s="28" t="s">
        <v>42</v>
      </c>
      <c r="B47" s="31" t="s">
        <v>70</v>
      </c>
      <c r="C47" s="25"/>
    </row>
    <row r="48" spans="1:3" s="33" customFormat="1" ht="25.5">
      <c r="A48" s="28" t="s">
        <v>110</v>
      </c>
      <c r="B48" s="31" t="s">
        <v>70</v>
      </c>
      <c r="C48" s="25" t="s">
        <v>184</v>
      </c>
    </row>
    <row r="49" spans="1:3" s="33" customFormat="1">
      <c r="A49" s="28" t="s">
        <v>111</v>
      </c>
      <c r="B49" s="31" t="s">
        <v>70</v>
      </c>
      <c r="C49" s="25" t="s">
        <v>185</v>
      </c>
    </row>
    <row r="50" spans="1:3" s="33" customFormat="1" ht="25.5">
      <c r="A50" s="28" t="s">
        <v>112</v>
      </c>
      <c r="B50" s="31" t="s">
        <v>70</v>
      </c>
      <c r="C50" s="25"/>
    </row>
    <row r="51" spans="1:3" s="35" customFormat="1" ht="25.5">
      <c r="A51" s="28" t="s">
        <v>43</v>
      </c>
      <c r="B51" s="34" t="s">
        <v>71</v>
      </c>
      <c r="C51" s="25"/>
    </row>
    <row r="52" spans="1:3" s="33" customFormat="1">
      <c r="A52" s="28" t="s">
        <v>113</v>
      </c>
      <c r="B52" s="31" t="s">
        <v>72</v>
      </c>
      <c r="C52" s="25" t="s">
        <v>186</v>
      </c>
    </row>
    <row r="53" spans="1:3" s="33" customFormat="1" ht="36">
      <c r="A53" s="28" t="s">
        <v>44</v>
      </c>
      <c r="B53" s="31" t="s">
        <v>70</v>
      </c>
      <c r="C53" s="25" t="s">
        <v>187</v>
      </c>
    </row>
    <row r="54" spans="1:3" s="29" customFormat="1">
      <c r="A54" s="28" t="s">
        <v>114</v>
      </c>
      <c r="B54" s="34" t="s">
        <v>71</v>
      </c>
      <c r="C54" s="25"/>
    </row>
    <row r="55" spans="1:3" s="35" customFormat="1" ht="25.5">
      <c r="A55" s="28" t="s">
        <v>115</v>
      </c>
      <c r="B55" s="34" t="s">
        <v>71</v>
      </c>
      <c r="C55" s="25"/>
    </row>
    <row r="56" spans="1:3" s="35" customFormat="1" ht="25.5">
      <c r="A56" s="28" t="s">
        <v>45</v>
      </c>
      <c r="B56" s="34" t="s">
        <v>71</v>
      </c>
      <c r="C56" s="25"/>
    </row>
    <row r="57" spans="1:3" s="33" customFormat="1" ht="25.5">
      <c r="A57" s="28" t="s">
        <v>46</v>
      </c>
      <c r="B57" s="31" t="s">
        <v>70</v>
      </c>
      <c r="C57" s="25" t="s">
        <v>188</v>
      </c>
    </row>
    <row r="58" spans="1:3" s="29" customFormat="1">
      <c r="A58" s="28" t="s">
        <v>116</v>
      </c>
      <c r="B58" s="34" t="s">
        <v>71</v>
      </c>
      <c r="C58" s="25"/>
    </row>
    <row r="59" spans="1:3" s="33" customFormat="1">
      <c r="A59" s="28" t="s">
        <v>47</v>
      </c>
      <c r="B59" s="31" t="s">
        <v>72</v>
      </c>
      <c r="C59" s="25"/>
    </row>
    <row r="60" spans="1:3" s="35" customFormat="1">
      <c r="A60" s="28" t="s">
        <v>117</v>
      </c>
      <c r="B60" s="34" t="s">
        <v>71</v>
      </c>
      <c r="C60" s="25"/>
    </row>
    <row r="61" spans="1:3" s="35" customFormat="1">
      <c r="A61" s="28" t="s">
        <v>118</v>
      </c>
      <c r="B61" s="34" t="s">
        <v>71</v>
      </c>
      <c r="C61" s="25"/>
    </row>
    <row r="62" spans="1:3" s="29" customFormat="1" ht="24">
      <c r="A62" s="28" t="s">
        <v>48</v>
      </c>
      <c r="B62" s="31" t="s">
        <v>72</v>
      </c>
      <c r="C62" s="25" t="s">
        <v>189</v>
      </c>
    </row>
    <row r="63" spans="1:3" s="35" customFormat="1">
      <c r="A63" s="28" t="s">
        <v>49</v>
      </c>
      <c r="B63" s="36" t="s">
        <v>71</v>
      </c>
      <c r="C63" s="44"/>
    </row>
    <row r="64" spans="1:3" s="35" customFormat="1">
      <c r="A64" s="28" t="s">
        <v>50</v>
      </c>
      <c r="B64" s="36" t="s">
        <v>71</v>
      </c>
      <c r="C64" s="44"/>
    </row>
    <row r="65" spans="1:3" s="35" customFormat="1">
      <c r="A65" s="28" t="s">
        <v>51</v>
      </c>
      <c r="B65" s="36" t="s">
        <v>71</v>
      </c>
      <c r="C65" s="44"/>
    </row>
    <row r="66" spans="1:3" s="33" customFormat="1" ht="25.5">
      <c r="A66" s="28" t="s">
        <v>52</v>
      </c>
      <c r="B66" s="37" t="s">
        <v>72</v>
      </c>
      <c r="C66" s="44" t="s">
        <v>190</v>
      </c>
    </row>
    <row r="67" spans="1:3" s="33" customFormat="1" ht="51">
      <c r="A67" s="28" t="s">
        <v>119</v>
      </c>
      <c r="B67" s="37" t="s">
        <v>70</v>
      </c>
      <c r="C67" s="44"/>
    </row>
    <row r="68" spans="1:3" s="35" customFormat="1">
      <c r="A68" s="28" t="s">
        <v>120</v>
      </c>
      <c r="B68" s="36" t="s">
        <v>71</v>
      </c>
      <c r="C68" s="44"/>
    </row>
    <row r="69" spans="1:3" s="35" customFormat="1" ht="30">
      <c r="A69" s="28" t="s">
        <v>53</v>
      </c>
      <c r="B69" s="36" t="s">
        <v>71</v>
      </c>
      <c r="C69" s="61" t="s">
        <v>191</v>
      </c>
    </row>
    <row r="70" spans="1:3" s="35" customFormat="1" ht="25.5">
      <c r="A70" s="28" t="s">
        <v>54</v>
      </c>
      <c r="B70" s="36" t="s">
        <v>71</v>
      </c>
      <c r="C70" s="44"/>
    </row>
    <row r="71" spans="1:3" s="33" customFormat="1" ht="30">
      <c r="A71" s="28" t="s">
        <v>55</v>
      </c>
      <c r="B71" s="37" t="s">
        <v>70</v>
      </c>
      <c r="C71" s="61" t="s">
        <v>192</v>
      </c>
    </row>
    <row r="72" spans="1:3" s="33" customFormat="1">
      <c r="A72" s="28" t="s">
        <v>56</v>
      </c>
      <c r="B72" s="37" t="s">
        <v>70</v>
      </c>
      <c r="C72" s="44" t="s">
        <v>193</v>
      </c>
    </row>
    <row r="73" spans="1:3" s="33" customFormat="1">
      <c r="A73" s="28" t="s">
        <v>121</v>
      </c>
      <c r="B73" s="37" t="s">
        <v>70</v>
      </c>
      <c r="C73" s="45" t="s">
        <v>193</v>
      </c>
    </row>
    <row r="74" spans="1:3" s="33" customFormat="1">
      <c r="A74" s="28" t="s">
        <v>122</v>
      </c>
      <c r="B74" s="37" t="s">
        <v>70</v>
      </c>
      <c r="C74" s="45" t="s">
        <v>193</v>
      </c>
    </row>
    <row r="75" spans="1:3" s="33" customFormat="1">
      <c r="A75" s="28" t="s">
        <v>123</v>
      </c>
      <c r="B75" s="37" t="s">
        <v>72</v>
      </c>
      <c r="C75" s="45" t="s">
        <v>193</v>
      </c>
    </row>
    <row r="76" spans="1:3" s="35" customFormat="1" ht="25.5">
      <c r="A76" s="28" t="s">
        <v>124</v>
      </c>
      <c r="B76" s="36" t="s">
        <v>71</v>
      </c>
      <c r="C76" s="44"/>
    </row>
    <row r="77" spans="1:3" s="33" customFormat="1" ht="25.5">
      <c r="A77" s="28" t="s">
        <v>125</v>
      </c>
      <c r="B77" s="37" t="s">
        <v>72</v>
      </c>
      <c r="C77" s="44"/>
    </row>
    <row r="78" spans="1:3" s="33" customFormat="1">
      <c r="A78" s="28" t="s">
        <v>57</v>
      </c>
      <c r="B78" s="37" t="s">
        <v>72</v>
      </c>
      <c r="C78" s="45" t="s">
        <v>194</v>
      </c>
    </row>
    <row r="79" spans="1:3" s="35" customFormat="1">
      <c r="A79" s="28" t="s">
        <v>58</v>
      </c>
      <c r="B79" s="36" t="s">
        <v>71</v>
      </c>
      <c r="C79" s="44"/>
    </row>
    <row r="80" spans="1:3" s="35" customFormat="1">
      <c r="A80" s="28" t="s">
        <v>59</v>
      </c>
      <c r="B80" s="36" t="s">
        <v>71</v>
      </c>
      <c r="C80" s="44"/>
    </row>
    <row r="81" spans="1:3" s="29" customFormat="1">
      <c r="A81" s="28" t="s">
        <v>126</v>
      </c>
      <c r="B81" s="37" t="s">
        <v>72</v>
      </c>
      <c r="C81" s="44"/>
    </row>
    <row r="82" spans="1:3" s="33" customFormat="1" ht="25.5">
      <c r="A82" s="28" t="s">
        <v>127</v>
      </c>
      <c r="B82" s="37" t="s">
        <v>70</v>
      </c>
      <c r="C82" s="44"/>
    </row>
    <row r="83" spans="1:3" s="35" customFormat="1" ht="25.5">
      <c r="A83" s="28" t="s">
        <v>60</v>
      </c>
      <c r="B83" s="36" t="s">
        <v>71</v>
      </c>
      <c r="C83" s="44"/>
    </row>
    <row r="84" spans="1:3" s="35" customFormat="1" ht="25.5">
      <c r="A84" s="28" t="s">
        <v>61</v>
      </c>
      <c r="B84" s="36" t="s">
        <v>71</v>
      </c>
      <c r="C84" s="44"/>
    </row>
    <row r="85" spans="1:3" s="29" customFormat="1">
      <c r="A85" s="28" t="s">
        <v>62</v>
      </c>
      <c r="B85" s="38" t="s">
        <v>69</v>
      </c>
      <c r="C85" s="44"/>
    </row>
    <row r="86" spans="1:3" s="35" customFormat="1">
      <c r="A86" s="28" t="s">
        <v>63</v>
      </c>
      <c r="B86" s="36" t="s">
        <v>71</v>
      </c>
      <c r="C86" s="44"/>
    </row>
    <row r="87" spans="1:3" s="35" customFormat="1" ht="25.5">
      <c r="A87" s="28" t="s">
        <v>128</v>
      </c>
      <c r="B87" s="36" t="s">
        <v>71</v>
      </c>
      <c r="C87" s="44"/>
    </row>
    <row r="88" spans="1:3" s="35" customFormat="1" ht="25.5">
      <c r="A88" s="28" t="s">
        <v>129</v>
      </c>
      <c r="B88" s="36" t="s">
        <v>71</v>
      </c>
      <c r="C88" s="44"/>
    </row>
    <row r="89" spans="1:3" s="35" customFormat="1" ht="25.5">
      <c r="A89" s="28" t="s">
        <v>130</v>
      </c>
      <c r="B89" s="36" t="s">
        <v>71</v>
      </c>
      <c r="C89" s="44"/>
    </row>
    <row r="90" spans="1:3" s="35" customFormat="1">
      <c r="A90" s="28" t="s">
        <v>131</v>
      </c>
      <c r="B90" s="36" t="s">
        <v>71</v>
      </c>
      <c r="C90" s="44"/>
    </row>
    <row r="91" spans="1:3" s="33" customFormat="1" ht="25.5">
      <c r="A91" s="28" t="s">
        <v>132</v>
      </c>
      <c r="B91" s="37" t="s">
        <v>72</v>
      </c>
      <c r="C91" s="44"/>
    </row>
    <row r="92" spans="1:3" s="35" customFormat="1" ht="25.5">
      <c r="A92" s="28" t="s">
        <v>133</v>
      </c>
      <c r="B92" s="36" t="s">
        <v>71</v>
      </c>
      <c r="C92" s="44"/>
    </row>
    <row r="93" spans="1:3" s="33" customFormat="1">
      <c r="A93" s="28" t="s">
        <v>134</v>
      </c>
      <c r="B93" s="37" t="s">
        <v>72</v>
      </c>
      <c r="C93" s="44"/>
    </row>
    <row r="94" spans="1:3" s="33" customFormat="1">
      <c r="A94" s="28" t="s">
        <v>135</v>
      </c>
      <c r="B94" s="37" t="s">
        <v>72</v>
      </c>
      <c r="C94" s="44"/>
    </row>
    <row r="95" spans="1:3" s="35" customFormat="1">
      <c r="A95" s="28" t="s">
        <v>136</v>
      </c>
      <c r="B95" s="36" t="s">
        <v>71</v>
      </c>
      <c r="C95" s="44"/>
    </row>
    <row r="96" spans="1:3" s="35" customFormat="1">
      <c r="A96" s="28" t="s">
        <v>64</v>
      </c>
      <c r="B96" s="36" t="s">
        <v>71</v>
      </c>
      <c r="C96" s="44"/>
    </row>
    <row r="97" spans="1:3" s="35" customFormat="1" ht="25.5">
      <c r="A97" s="28" t="s">
        <v>65</v>
      </c>
      <c r="B97" s="36" t="s">
        <v>71</v>
      </c>
      <c r="C97" s="44"/>
    </row>
    <row r="98" spans="1:3" s="35" customFormat="1" ht="25.5">
      <c r="A98" s="28" t="s">
        <v>66</v>
      </c>
      <c r="B98" s="36" t="s">
        <v>71</v>
      </c>
      <c r="C98" s="44"/>
    </row>
    <row r="99" spans="1:3" s="33" customFormat="1" ht="15.75" thickBot="1">
      <c r="A99" s="43" t="s">
        <v>137</v>
      </c>
      <c r="B99" s="39" t="s">
        <v>70</v>
      </c>
      <c r="C99" s="46"/>
    </row>
    <row r="101" spans="1:3">
      <c r="A101" s="258" t="s">
        <v>146</v>
      </c>
      <c r="B101" s="258"/>
      <c r="C101" s="258"/>
    </row>
    <row r="102" spans="1:3">
      <c r="A102" s="258" t="s">
        <v>200</v>
      </c>
      <c r="B102" s="258"/>
      <c r="C102" s="27"/>
    </row>
    <row r="103" spans="1:3" ht="24">
      <c r="A103" s="40" t="s">
        <v>138</v>
      </c>
      <c r="B103" s="42" t="s">
        <v>72</v>
      </c>
      <c r="C103" s="41" t="s">
        <v>165</v>
      </c>
    </row>
    <row r="104" spans="1:3">
      <c r="A104" s="40" t="s">
        <v>196</v>
      </c>
      <c r="B104" s="42" t="s">
        <v>72</v>
      </c>
      <c r="C104" s="41"/>
    </row>
    <row r="105" spans="1:3" ht="25.5">
      <c r="A105" s="40" t="s">
        <v>139</v>
      </c>
      <c r="B105" s="42" t="s">
        <v>70</v>
      </c>
      <c r="C105" s="41" t="s">
        <v>197</v>
      </c>
    </row>
    <row r="106" spans="1:3">
      <c r="A106" s="40" t="s">
        <v>140</v>
      </c>
      <c r="B106" s="42" t="s">
        <v>70</v>
      </c>
      <c r="C106" s="41" t="s">
        <v>198</v>
      </c>
    </row>
    <row r="107" spans="1:3">
      <c r="A107" s="40" t="s">
        <v>141</v>
      </c>
      <c r="B107" s="42" t="s">
        <v>72</v>
      </c>
      <c r="C107" s="41" t="s">
        <v>199</v>
      </c>
    </row>
    <row r="108" spans="1:3" ht="24">
      <c r="A108" s="40" t="s">
        <v>142</v>
      </c>
      <c r="B108" s="42" t="s">
        <v>70</v>
      </c>
      <c r="C108" s="41" t="s">
        <v>192</v>
      </c>
    </row>
    <row r="109" spans="1:3">
      <c r="A109" s="40" t="s">
        <v>143</v>
      </c>
      <c r="B109" s="42" t="s">
        <v>72</v>
      </c>
      <c r="C109" s="38"/>
    </row>
    <row r="110" spans="1:3">
      <c r="A110" s="40" t="s">
        <v>144</v>
      </c>
      <c r="B110" s="42" t="s">
        <v>72</v>
      </c>
      <c r="C110" s="38"/>
    </row>
    <row r="111" spans="1:3" ht="25.5">
      <c r="A111" s="40" t="s">
        <v>145</v>
      </c>
      <c r="B111" s="42" t="s">
        <v>70</v>
      </c>
      <c r="C111" s="38"/>
    </row>
    <row r="112" spans="1:3">
      <c r="A112" s="259" t="s">
        <v>201</v>
      </c>
      <c r="B112" s="259"/>
    </row>
    <row r="113" spans="1:3">
      <c r="A113" s="40" t="s">
        <v>147</v>
      </c>
      <c r="B113" s="42" t="s">
        <v>69</v>
      </c>
      <c r="C113" s="38"/>
    </row>
    <row r="114" spans="1:3">
      <c r="A114" s="40" t="s">
        <v>195</v>
      </c>
      <c r="B114" s="42" t="s">
        <v>71</v>
      </c>
      <c r="C114" s="38"/>
    </row>
    <row r="115" spans="1:3">
      <c r="A115" s="40" t="s">
        <v>148</v>
      </c>
      <c r="B115" s="42" t="s">
        <v>71</v>
      </c>
      <c r="C115" s="38"/>
    </row>
    <row r="116" spans="1:3">
      <c r="A116" s="40" t="s">
        <v>149</v>
      </c>
      <c r="B116" s="42" t="s">
        <v>71</v>
      </c>
      <c r="C116" s="38"/>
    </row>
    <row r="117" spans="1:3">
      <c r="A117" s="40" t="s">
        <v>150</v>
      </c>
      <c r="B117" s="42" t="s">
        <v>71</v>
      </c>
      <c r="C117" s="38"/>
    </row>
    <row r="118" spans="1:3" ht="25.5">
      <c r="A118" s="40" t="s">
        <v>151</v>
      </c>
      <c r="B118" s="42" t="s">
        <v>71</v>
      </c>
      <c r="C118" s="38"/>
    </row>
    <row r="119" spans="1:3">
      <c r="A119" s="40" t="s">
        <v>152</v>
      </c>
      <c r="B119" s="42" t="s">
        <v>71</v>
      </c>
      <c r="C119" s="38"/>
    </row>
    <row r="120" spans="1:3">
      <c r="A120" s="40" t="s">
        <v>153</v>
      </c>
      <c r="B120" s="42" t="s">
        <v>71</v>
      </c>
      <c r="C120" s="38"/>
    </row>
  </sheetData>
  <mergeCells count="3">
    <mergeCell ref="A101:C101"/>
    <mergeCell ref="A102:B102"/>
    <mergeCell ref="A112:B112"/>
  </mergeCells>
  <dataValidations count="2">
    <dataValidation type="list" allowBlank="1" showInputMessage="1" showErrorMessage="1" errorTitle="Neplatná hodnota." error="Vyberte hodnotu ze seznamu." sqref="B2">
      <formula1>$W$2:$W$7</formula1>
    </dataValidation>
    <dataValidation type="list" allowBlank="1" showInputMessage="1" showErrorMessage="1" error="Vyberte hodnotu ze seznamu." sqref="B3:B99">
      <formula1>$W$2:$W$7</formula1>
    </dataValidation>
  </dataValidations>
  <pageMargins left="0.7" right="0.7" top="0.78740157499999996" bottom="0.78740157499999996" header="0.3" footer="0.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zoomScaleNormal="100" workbookViewId="0">
      <pane ySplit="3" topLeftCell="A4" activePane="bottomLeft" state="frozen"/>
      <selection pane="bottomLeft" activeCell="B36" sqref="B36"/>
    </sheetView>
  </sheetViews>
  <sheetFormatPr defaultColWidth="8.85546875" defaultRowHeight="12"/>
  <cols>
    <col min="1" max="1" width="30.7109375" style="63" customWidth="1"/>
    <col min="2" max="2" width="49.85546875" style="63" customWidth="1"/>
    <col min="3" max="3" width="15" style="64" customWidth="1"/>
    <col min="4" max="4" width="17.85546875" style="64" customWidth="1"/>
    <col min="5" max="16384" width="8.85546875" style="63"/>
  </cols>
  <sheetData>
    <row r="1" spans="1:4" ht="13.5" thickBot="1">
      <c r="A1" s="62" t="s">
        <v>15</v>
      </c>
    </row>
    <row r="2" spans="1:4">
      <c r="A2" s="260" t="s">
        <v>77</v>
      </c>
      <c r="B2" s="261"/>
      <c r="C2" s="262" t="s">
        <v>378</v>
      </c>
      <c r="D2" s="263"/>
    </row>
    <row r="3" spans="1:4" ht="24.75" thickBot="1">
      <c r="A3" s="60" t="s">
        <v>0</v>
      </c>
      <c r="B3" s="23" t="s">
        <v>7</v>
      </c>
      <c r="C3" s="67" t="s">
        <v>379</v>
      </c>
      <c r="D3" s="65" t="s">
        <v>12</v>
      </c>
    </row>
    <row r="4" spans="1:4">
      <c r="A4" s="264" t="s">
        <v>202</v>
      </c>
      <c r="B4" s="50" t="s">
        <v>203</v>
      </c>
      <c r="C4" s="73"/>
      <c r="D4" s="74" t="s">
        <v>380</v>
      </c>
    </row>
    <row r="5" spans="1:4" ht="36">
      <c r="A5" s="256"/>
      <c r="B5" s="48" t="s">
        <v>204</v>
      </c>
      <c r="C5" s="75"/>
      <c r="D5" s="76" t="s">
        <v>380</v>
      </c>
    </row>
    <row r="6" spans="1:4" ht="24">
      <c r="A6" s="256" t="s">
        <v>205</v>
      </c>
      <c r="B6" s="48" t="s">
        <v>206</v>
      </c>
      <c r="C6" s="75" t="s">
        <v>381</v>
      </c>
      <c r="D6" s="76"/>
    </row>
    <row r="7" spans="1:4" ht="24">
      <c r="A7" s="256"/>
      <c r="B7" s="48" t="s">
        <v>207</v>
      </c>
      <c r="C7" s="75" t="s">
        <v>381</v>
      </c>
      <c r="D7" s="76"/>
    </row>
    <row r="8" spans="1:4" ht="24">
      <c r="A8" s="59" t="s">
        <v>208</v>
      </c>
      <c r="B8" s="48" t="s">
        <v>209</v>
      </c>
      <c r="C8" s="75"/>
      <c r="D8" s="76" t="s">
        <v>382</v>
      </c>
    </row>
    <row r="9" spans="1:4" ht="24">
      <c r="A9" s="59" t="s">
        <v>210</v>
      </c>
      <c r="B9" s="48" t="s">
        <v>211</v>
      </c>
      <c r="C9" s="75" t="s">
        <v>384</v>
      </c>
      <c r="D9" s="76"/>
    </row>
    <row r="10" spans="1:4">
      <c r="A10" s="59" t="s">
        <v>212</v>
      </c>
      <c r="B10" s="48" t="s">
        <v>213</v>
      </c>
      <c r="C10" s="75" t="s">
        <v>385</v>
      </c>
      <c r="D10" s="76"/>
    </row>
    <row r="11" spans="1:4" ht="24">
      <c r="A11" s="256" t="s">
        <v>214</v>
      </c>
      <c r="B11" s="48" t="s">
        <v>215</v>
      </c>
      <c r="C11" s="75"/>
      <c r="D11" s="76" t="s">
        <v>386</v>
      </c>
    </row>
    <row r="12" spans="1:4" ht="24">
      <c r="A12" s="256"/>
      <c r="B12" s="48" t="s">
        <v>216</v>
      </c>
      <c r="C12" s="75" t="s">
        <v>385</v>
      </c>
      <c r="D12" s="76"/>
    </row>
    <row r="13" spans="1:4" ht="36">
      <c r="A13" s="256" t="s">
        <v>217</v>
      </c>
      <c r="B13" s="48" t="s">
        <v>218</v>
      </c>
      <c r="C13" s="75"/>
      <c r="D13" s="76" t="s">
        <v>380</v>
      </c>
    </row>
    <row r="14" spans="1:4" ht="24">
      <c r="A14" s="256"/>
      <c r="B14" s="48" t="s">
        <v>219</v>
      </c>
      <c r="C14" s="75"/>
      <c r="D14" s="76" t="s">
        <v>380</v>
      </c>
    </row>
    <row r="15" spans="1:4" ht="24">
      <c r="A15" s="256"/>
      <c r="B15" s="48" t="s">
        <v>220</v>
      </c>
      <c r="C15" s="75"/>
      <c r="D15" s="76" t="s">
        <v>380</v>
      </c>
    </row>
    <row r="16" spans="1:4" ht="36">
      <c r="A16" s="59" t="s">
        <v>221</v>
      </c>
      <c r="B16" s="48" t="s">
        <v>222</v>
      </c>
      <c r="C16" s="75" t="s">
        <v>383</v>
      </c>
      <c r="D16" s="76"/>
    </row>
    <row r="17" spans="1:4" ht="84">
      <c r="A17" s="59" t="s">
        <v>223</v>
      </c>
      <c r="B17" s="48" t="s">
        <v>224</v>
      </c>
      <c r="C17" s="75" t="s">
        <v>387</v>
      </c>
      <c r="D17" s="76"/>
    </row>
    <row r="18" spans="1:4" ht="25.5">
      <c r="A18" s="54" t="s">
        <v>225</v>
      </c>
      <c r="B18" s="49" t="s">
        <v>225</v>
      </c>
      <c r="C18" s="75" t="s">
        <v>388</v>
      </c>
      <c r="D18" s="76"/>
    </row>
    <row r="19" spans="1:4" ht="36">
      <c r="A19" s="59" t="s">
        <v>226</v>
      </c>
      <c r="B19" s="48" t="s">
        <v>226</v>
      </c>
      <c r="C19" s="77" t="s">
        <v>388</v>
      </c>
      <c r="D19" s="76"/>
    </row>
    <row r="20" spans="1:4" ht="36">
      <c r="A20" s="59" t="s">
        <v>227</v>
      </c>
      <c r="B20" s="49" t="s">
        <v>227</v>
      </c>
      <c r="C20" s="77"/>
      <c r="D20" s="76" t="s">
        <v>380</v>
      </c>
    </row>
    <row r="21" spans="1:4" ht="36">
      <c r="A21" s="59" t="s">
        <v>228</v>
      </c>
      <c r="B21" s="48" t="s">
        <v>228</v>
      </c>
      <c r="C21" s="77"/>
      <c r="D21" s="76" t="s">
        <v>382</v>
      </c>
    </row>
    <row r="22" spans="1:4" ht="36">
      <c r="A22" s="59" t="s">
        <v>229</v>
      </c>
      <c r="B22" s="48" t="s">
        <v>229</v>
      </c>
      <c r="C22" s="77"/>
      <c r="D22" s="76" t="s">
        <v>382</v>
      </c>
    </row>
    <row r="23" spans="1:4" ht="24">
      <c r="A23" s="59" t="s">
        <v>230</v>
      </c>
      <c r="B23" s="48" t="s">
        <v>231</v>
      </c>
      <c r="C23" s="77" t="s">
        <v>389</v>
      </c>
      <c r="D23" s="76"/>
    </row>
    <row r="24" spans="1:4" ht="36">
      <c r="A24" s="59" t="s">
        <v>232</v>
      </c>
      <c r="B24" s="48" t="s">
        <v>233</v>
      </c>
      <c r="C24" s="77" t="s">
        <v>389</v>
      </c>
      <c r="D24" s="76"/>
    </row>
    <row r="25" spans="1:4">
      <c r="A25" s="59" t="s">
        <v>234</v>
      </c>
      <c r="B25" s="48" t="s">
        <v>235</v>
      </c>
      <c r="C25" s="77" t="s">
        <v>389</v>
      </c>
      <c r="D25" s="76"/>
    </row>
    <row r="26" spans="1:4" ht="36">
      <c r="A26" s="59" t="s">
        <v>236</v>
      </c>
      <c r="B26" s="48" t="s">
        <v>237</v>
      </c>
      <c r="C26" s="77" t="s">
        <v>389</v>
      </c>
      <c r="D26" s="76"/>
    </row>
    <row r="27" spans="1:4" ht="24">
      <c r="A27" s="59" t="s">
        <v>238</v>
      </c>
      <c r="B27" s="48" t="s">
        <v>239</v>
      </c>
      <c r="C27" s="77"/>
      <c r="D27" s="76" t="s">
        <v>390</v>
      </c>
    </row>
    <row r="28" spans="1:4">
      <c r="A28" s="59" t="s">
        <v>240</v>
      </c>
      <c r="B28" s="48" t="s">
        <v>241</v>
      </c>
      <c r="C28" s="78" t="s">
        <v>391</v>
      </c>
      <c r="D28" s="79"/>
    </row>
    <row r="29" spans="1:4">
      <c r="A29" s="59" t="s">
        <v>242</v>
      </c>
      <c r="B29" s="48" t="s">
        <v>243</v>
      </c>
      <c r="C29" s="78" t="s">
        <v>389</v>
      </c>
      <c r="D29" s="79"/>
    </row>
    <row r="30" spans="1:4">
      <c r="A30" s="59" t="s">
        <v>244</v>
      </c>
      <c r="B30" s="48" t="s">
        <v>245</v>
      </c>
      <c r="C30" s="78" t="s">
        <v>389</v>
      </c>
      <c r="D30" s="79"/>
    </row>
    <row r="31" spans="1:4" ht="24">
      <c r="A31" s="59" t="s">
        <v>246</v>
      </c>
      <c r="B31" s="48" t="s">
        <v>247</v>
      </c>
      <c r="C31" s="77" t="s">
        <v>389</v>
      </c>
      <c r="D31" s="76"/>
    </row>
    <row r="32" spans="1:4" ht="24">
      <c r="A32" s="59" t="s">
        <v>248</v>
      </c>
      <c r="B32" s="48" t="s">
        <v>249</v>
      </c>
      <c r="C32" s="77" t="s">
        <v>392</v>
      </c>
      <c r="D32" s="76"/>
    </row>
    <row r="33" spans="1:4" ht="24">
      <c r="A33" s="59" t="s">
        <v>250</v>
      </c>
      <c r="B33" s="48" t="s">
        <v>251</v>
      </c>
      <c r="C33" s="77" t="s">
        <v>391</v>
      </c>
      <c r="D33" s="76"/>
    </row>
    <row r="34" spans="1:4">
      <c r="A34" s="59" t="s">
        <v>241</v>
      </c>
      <c r="B34" s="48" t="s">
        <v>241</v>
      </c>
      <c r="C34" s="77" t="s">
        <v>391</v>
      </c>
      <c r="D34" s="76"/>
    </row>
    <row r="35" spans="1:4" ht="36">
      <c r="A35" s="59" t="s">
        <v>252</v>
      </c>
      <c r="B35" s="48" t="s">
        <v>252</v>
      </c>
      <c r="C35" s="77"/>
      <c r="D35" s="76" t="s">
        <v>390</v>
      </c>
    </row>
    <row r="36" spans="1:4" ht="24">
      <c r="A36" s="59" t="s">
        <v>253</v>
      </c>
      <c r="B36" s="48" t="s">
        <v>253</v>
      </c>
      <c r="C36" s="77"/>
      <c r="D36" s="76" t="s">
        <v>390</v>
      </c>
    </row>
    <row r="37" spans="1:4" ht="36">
      <c r="A37" s="59" t="s">
        <v>254</v>
      </c>
      <c r="B37" s="48" t="s">
        <v>254</v>
      </c>
      <c r="C37" s="77" t="s">
        <v>393</v>
      </c>
      <c r="D37" s="76"/>
    </row>
    <row r="38" spans="1:4" ht="24">
      <c r="A38" s="59" t="s">
        <v>255</v>
      </c>
      <c r="B38" s="48" t="s">
        <v>255</v>
      </c>
      <c r="C38" s="77" t="s">
        <v>394</v>
      </c>
      <c r="D38" s="76"/>
    </row>
    <row r="39" spans="1:4" ht="24">
      <c r="A39" s="59" t="s">
        <v>256</v>
      </c>
      <c r="B39" s="48" t="s">
        <v>256</v>
      </c>
      <c r="C39" s="77" t="s">
        <v>392</v>
      </c>
      <c r="D39" s="76"/>
    </row>
    <row r="40" spans="1:4" ht="24">
      <c r="A40" s="59" t="s">
        <v>257</v>
      </c>
      <c r="B40" s="48" t="s">
        <v>257</v>
      </c>
      <c r="C40" s="77" t="s">
        <v>393</v>
      </c>
      <c r="D40" s="76"/>
    </row>
    <row r="41" spans="1:4" ht="24">
      <c r="A41" s="59" t="s">
        <v>257</v>
      </c>
      <c r="B41" s="48" t="s">
        <v>257</v>
      </c>
      <c r="C41" s="77" t="s">
        <v>393</v>
      </c>
      <c r="D41" s="76"/>
    </row>
    <row r="42" spans="1:4" ht="24">
      <c r="A42" s="59" t="s">
        <v>258</v>
      </c>
      <c r="B42" s="48" t="s">
        <v>258</v>
      </c>
      <c r="C42" s="77" t="s">
        <v>394</v>
      </c>
      <c r="D42" s="76" t="s">
        <v>395</v>
      </c>
    </row>
    <row r="43" spans="1:4" ht="24">
      <c r="A43" s="59" t="s">
        <v>259</v>
      </c>
      <c r="B43" s="48" t="s">
        <v>259</v>
      </c>
      <c r="C43" s="77" t="s">
        <v>394</v>
      </c>
      <c r="D43" s="76" t="s">
        <v>395</v>
      </c>
    </row>
    <row r="44" spans="1:4" ht="24">
      <c r="A44" s="59" t="s">
        <v>260</v>
      </c>
      <c r="B44" s="48" t="s">
        <v>260</v>
      </c>
      <c r="C44" s="77" t="s">
        <v>394</v>
      </c>
      <c r="D44" s="76" t="s">
        <v>395</v>
      </c>
    </row>
    <row r="45" spans="1:4" ht="24">
      <c r="A45" s="59" t="s">
        <v>261</v>
      </c>
      <c r="B45" s="48" t="s">
        <v>261</v>
      </c>
      <c r="C45" s="77" t="s">
        <v>394</v>
      </c>
      <c r="D45" s="76"/>
    </row>
    <row r="46" spans="1:4" ht="24">
      <c r="A46" s="59" t="s">
        <v>262</v>
      </c>
      <c r="B46" s="48" t="s">
        <v>262</v>
      </c>
      <c r="C46" s="77" t="s">
        <v>383</v>
      </c>
      <c r="D46" s="76"/>
    </row>
    <row r="47" spans="1:4" ht="24">
      <c r="A47" s="59" t="s">
        <v>263</v>
      </c>
      <c r="B47" s="48" t="s">
        <v>263</v>
      </c>
      <c r="C47" s="77" t="s">
        <v>392</v>
      </c>
      <c r="D47" s="76"/>
    </row>
    <row r="48" spans="1:4" ht="36">
      <c r="A48" s="59" t="s">
        <v>264</v>
      </c>
      <c r="B48" s="48" t="s">
        <v>264</v>
      </c>
      <c r="C48" s="77" t="s">
        <v>392</v>
      </c>
      <c r="D48" s="76"/>
    </row>
    <row r="49" spans="1:4" ht="24">
      <c r="A49" s="59" t="s">
        <v>265</v>
      </c>
      <c r="B49" s="48" t="s">
        <v>265</v>
      </c>
      <c r="C49" s="77" t="s">
        <v>392</v>
      </c>
      <c r="D49" s="76"/>
    </row>
    <row r="50" spans="1:4">
      <c r="A50" s="59" t="s">
        <v>266</v>
      </c>
      <c r="B50" s="48" t="s">
        <v>266</v>
      </c>
      <c r="C50" s="77" t="s">
        <v>383</v>
      </c>
      <c r="D50" s="76"/>
    </row>
    <row r="51" spans="1:4" ht="24">
      <c r="A51" s="55" t="s">
        <v>267</v>
      </c>
      <c r="B51" s="47" t="s">
        <v>267</v>
      </c>
      <c r="C51" s="69" t="s">
        <v>396</v>
      </c>
      <c r="D51" s="70" t="s">
        <v>397</v>
      </c>
    </row>
    <row r="52" spans="1:4" ht="24">
      <c r="A52" s="55" t="s">
        <v>268</v>
      </c>
      <c r="B52" s="47" t="s">
        <v>269</v>
      </c>
      <c r="C52" s="69" t="s">
        <v>398</v>
      </c>
      <c r="D52" s="70"/>
    </row>
    <row r="53" spans="1:4">
      <c r="A53" s="55" t="s">
        <v>270</v>
      </c>
      <c r="B53" s="47" t="s">
        <v>271</v>
      </c>
      <c r="C53" s="69" t="s">
        <v>399</v>
      </c>
      <c r="D53" s="70"/>
    </row>
    <row r="54" spans="1:4">
      <c r="A54" s="55" t="s">
        <v>272</v>
      </c>
      <c r="B54" s="47" t="s">
        <v>272</v>
      </c>
      <c r="C54" s="69" t="s">
        <v>400</v>
      </c>
      <c r="D54" s="70"/>
    </row>
    <row r="55" spans="1:4" ht="24">
      <c r="A55" s="55" t="s">
        <v>273</v>
      </c>
      <c r="B55" s="47" t="s">
        <v>273</v>
      </c>
      <c r="C55" s="69" t="s">
        <v>401</v>
      </c>
      <c r="D55" s="70"/>
    </row>
    <row r="56" spans="1:4" ht="24">
      <c r="A56" s="55" t="s">
        <v>274</v>
      </c>
      <c r="B56" s="47" t="s">
        <v>274</v>
      </c>
      <c r="C56" s="69" t="s">
        <v>402</v>
      </c>
      <c r="D56" s="70" t="s">
        <v>403</v>
      </c>
    </row>
    <row r="57" spans="1:4" ht="24">
      <c r="A57" s="55" t="s">
        <v>275</v>
      </c>
      <c r="B57" s="47" t="s">
        <v>275</v>
      </c>
      <c r="C57" s="69" t="s">
        <v>402</v>
      </c>
      <c r="D57" s="70" t="s">
        <v>403</v>
      </c>
    </row>
    <row r="58" spans="1:4" ht="24">
      <c r="A58" s="55" t="s">
        <v>276</v>
      </c>
      <c r="B58" s="47" t="s">
        <v>276</v>
      </c>
      <c r="C58" s="69" t="s">
        <v>402</v>
      </c>
      <c r="D58" s="70"/>
    </row>
    <row r="59" spans="1:4" ht="24">
      <c r="A59" s="55" t="s">
        <v>277</v>
      </c>
      <c r="B59" s="47" t="s">
        <v>277</v>
      </c>
      <c r="C59" s="69" t="s">
        <v>402</v>
      </c>
      <c r="D59" s="70"/>
    </row>
    <row r="60" spans="1:4" ht="24">
      <c r="A60" s="55" t="s">
        <v>274</v>
      </c>
      <c r="B60" s="47" t="s">
        <v>274</v>
      </c>
      <c r="C60" s="69" t="s">
        <v>402</v>
      </c>
      <c r="D60" s="70"/>
    </row>
    <row r="61" spans="1:4" ht="24">
      <c r="A61" s="55" t="s">
        <v>278</v>
      </c>
      <c r="B61" s="47" t="s">
        <v>278</v>
      </c>
      <c r="C61" s="69" t="s">
        <v>400</v>
      </c>
      <c r="D61" s="70"/>
    </row>
    <row r="62" spans="1:4">
      <c r="A62" s="55" t="s">
        <v>279</v>
      </c>
      <c r="B62" s="47" t="s">
        <v>279</v>
      </c>
      <c r="C62" s="69" t="s">
        <v>400</v>
      </c>
      <c r="D62" s="70"/>
    </row>
    <row r="63" spans="1:4" ht="24">
      <c r="A63" s="55" t="s">
        <v>280</v>
      </c>
      <c r="B63" s="47" t="s">
        <v>280</v>
      </c>
      <c r="C63" s="69" t="s">
        <v>400</v>
      </c>
      <c r="D63" s="70"/>
    </row>
    <row r="64" spans="1:4" ht="24">
      <c r="A64" s="55" t="s">
        <v>281</v>
      </c>
      <c r="B64" s="47" t="s">
        <v>281</v>
      </c>
      <c r="C64" s="69" t="s">
        <v>396</v>
      </c>
      <c r="D64" s="70"/>
    </row>
    <row r="65" spans="1:4" ht="24">
      <c r="A65" s="55" t="s">
        <v>282</v>
      </c>
      <c r="B65" s="47" t="s">
        <v>282</v>
      </c>
      <c r="C65" s="69" t="s">
        <v>404</v>
      </c>
      <c r="D65" s="70"/>
    </row>
    <row r="66" spans="1:4" ht="24">
      <c r="A66" s="55" t="s">
        <v>283</v>
      </c>
      <c r="B66" s="47" t="s">
        <v>283</v>
      </c>
      <c r="C66" s="69" t="s">
        <v>396</v>
      </c>
      <c r="D66" s="70" t="s">
        <v>405</v>
      </c>
    </row>
    <row r="67" spans="1:4">
      <c r="A67" s="55" t="s">
        <v>284</v>
      </c>
      <c r="B67" s="47" t="s">
        <v>284</v>
      </c>
      <c r="C67" s="69" t="s">
        <v>406</v>
      </c>
      <c r="D67" s="70"/>
    </row>
    <row r="68" spans="1:4" ht="36">
      <c r="A68" s="55" t="s">
        <v>285</v>
      </c>
      <c r="B68" s="47" t="s">
        <v>286</v>
      </c>
      <c r="C68" s="69"/>
      <c r="D68" s="70" t="s">
        <v>405</v>
      </c>
    </row>
    <row r="69" spans="1:4" ht="36">
      <c r="A69" s="55" t="s">
        <v>287</v>
      </c>
      <c r="B69" s="47" t="s">
        <v>288</v>
      </c>
      <c r="C69" s="69" t="s">
        <v>406</v>
      </c>
      <c r="D69" s="70"/>
    </row>
    <row r="70" spans="1:4" ht="24">
      <c r="A70" s="257" t="s">
        <v>289</v>
      </c>
      <c r="B70" s="47" t="s">
        <v>290</v>
      </c>
      <c r="C70" s="69"/>
      <c r="D70" s="70" t="s">
        <v>397</v>
      </c>
    </row>
    <row r="71" spans="1:4">
      <c r="A71" s="257"/>
      <c r="B71" s="47" t="s">
        <v>291</v>
      </c>
      <c r="C71" s="69"/>
      <c r="D71" s="70" t="s">
        <v>397</v>
      </c>
    </row>
    <row r="72" spans="1:4" ht="24">
      <c r="A72" s="257" t="s">
        <v>292</v>
      </c>
      <c r="B72" s="47" t="s">
        <v>293</v>
      </c>
      <c r="C72" s="69"/>
      <c r="D72" s="70" t="s">
        <v>397</v>
      </c>
    </row>
    <row r="73" spans="1:4">
      <c r="A73" s="257"/>
      <c r="B73" s="47" t="s">
        <v>294</v>
      </c>
      <c r="C73" s="69"/>
      <c r="D73" s="70" t="s">
        <v>397</v>
      </c>
    </row>
    <row r="74" spans="1:4" ht="24">
      <c r="A74" s="257"/>
      <c r="B74" s="47" t="s">
        <v>430</v>
      </c>
      <c r="C74" s="69"/>
      <c r="D74" s="70" t="s">
        <v>397</v>
      </c>
    </row>
    <row r="75" spans="1:4" ht="36">
      <c r="A75" s="257"/>
      <c r="B75" s="47" t="s">
        <v>295</v>
      </c>
      <c r="C75" s="69"/>
      <c r="D75" s="70" t="s">
        <v>397</v>
      </c>
    </row>
    <row r="76" spans="1:4" ht="36">
      <c r="A76" s="257"/>
      <c r="B76" s="47" t="s">
        <v>296</v>
      </c>
      <c r="C76" s="69"/>
      <c r="D76" s="70" t="s">
        <v>397</v>
      </c>
    </row>
    <row r="77" spans="1:4">
      <c r="A77" s="55" t="s">
        <v>297</v>
      </c>
      <c r="B77" s="47" t="s">
        <v>298</v>
      </c>
      <c r="C77" s="69"/>
      <c r="D77" s="70" t="s">
        <v>397</v>
      </c>
    </row>
    <row r="78" spans="1:4">
      <c r="A78" s="257" t="s">
        <v>299</v>
      </c>
      <c r="B78" s="58" t="s">
        <v>300</v>
      </c>
      <c r="C78" s="69"/>
      <c r="D78" s="70" t="s">
        <v>407</v>
      </c>
    </row>
    <row r="79" spans="1:4">
      <c r="A79" s="257"/>
      <c r="B79" s="47" t="s">
        <v>322</v>
      </c>
      <c r="C79" s="69" t="s">
        <v>410</v>
      </c>
      <c r="D79" s="70"/>
    </row>
    <row r="80" spans="1:4" ht="24">
      <c r="A80" s="55" t="s">
        <v>301</v>
      </c>
      <c r="B80" s="47" t="s">
        <v>302</v>
      </c>
      <c r="C80" s="69" t="s">
        <v>408</v>
      </c>
      <c r="D80" s="70"/>
    </row>
    <row r="81" spans="1:4" ht="25.5">
      <c r="A81" s="55" t="s">
        <v>303</v>
      </c>
      <c r="B81" s="49" t="s">
        <v>304</v>
      </c>
      <c r="C81" s="69" t="s">
        <v>409</v>
      </c>
      <c r="D81" s="70"/>
    </row>
    <row r="82" spans="1:4">
      <c r="A82" s="55" t="s">
        <v>305</v>
      </c>
      <c r="B82" s="47" t="s">
        <v>306</v>
      </c>
      <c r="C82" s="69" t="s">
        <v>428</v>
      </c>
      <c r="D82" s="70"/>
    </row>
    <row r="83" spans="1:4" ht="36">
      <c r="A83" s="55" t="s">
        <v>307</v>
      </c>
      <c r="B83" s="47" t="s">
        <v>308</v>
      </c>
      <c r="C83" s="69" t="s">
        <v>411</v>
      </c>
      <c r="D83" s="70" t="s">
        <v>405</v>
      </c>
    </row>
    <row r="84" spans="1:4" ht="48">
      <c r="A84" s="55" t="s">
        <v>309</v>
      </c>
      <c r="B84" s="47" t="s">
        <v>310</v>
      </c>
      <c r="C84" s="69"/>
      <c r="D84" s="70" t="s">
        <v>412</v>
      </c>
    </row>
    <row r="85" spans="1:4" ht="24">
      <c r="A85" s="55" t="s">
        <v>311</v>
      </c>
      <c r="B85" s="47" t="s">
        <v>312</v>
      </c>
      <c r="C85" s="69" t="s">
        <v>429</v>
      </c>
      <c r="D85" s="70"/>
    </row>
    <row r="86" spans="1:4" ht="24">
      <c r="A86" s="55" t="s">
        <v>313</v>
      </c>
      <c r="B86" s="47" t="s">
        <v>314</v>
      </c>
      <c r="C86" s="69" t="s">
        <v>410</v>
      </c>
      <c r="D86" s="70"/>
    </row>
    <row r="87" spans="1:4" ht="24">
      <c r="A87" s="257" t="s">
        <v>315</v>
      </c>
      <c r="B87" s="47" t="s">
        <v>316</v>
      </c>
      <c r="C87" s="69"/>
      <c r="D87" s="70" t="s">
        <v>407</v>
      </c>
    </row>
    <row r="88" spans="1:4" ht="36">
      <c r="A88" s="257"/>
      <c r="B88" s="47" t="s">
        <v>317</v>
      </c>
      <c r="C88" s="69"/>
      <c r="D88" s="70" t="s">
        <v>414</v>
      </c>
    </row>
    <row r="89" spans="1:4" ht="25.5">
      <c r="A89" s="55" t="s">
        <v>318</v>
      </c>
      <c r="B89" s="49" t="s">
        <v>319</v>
      </c>
      <c r="C89" s="69" t="s">
        <v>415</v>
      </c>
      <c r="D89" s="70"/>
    </row>
    <row r="90" spans="1:4" ht="24">
      <c r="A90" s="55" t="s">
        <v>320</v>
      </c>
      <c r="B90" s="47" t="s">
        <v>320</v>
      </c>
      <c r="C90" s="69" t="s">
        <v>406</v>
      </c>
      <c r="D90" s="70"/>
    </row>
    <row r="91" spans="1:4">
      <c r="A91" s="55" t="s">
        <v>306</v>
      </c>
      <c r="B91" s="47" t="s">
        <v>306</v>
      </c>
      <c r="C91" s="69" t="s">
        <v>406</v>
      </c>
      <c r="D91" s="70"/>
    </row>
    <row r="92" spans="1:4">
      <c r="A92" s="55" t="s">
        <v>321</v>
      </c>
      <c r="B92" s="47" t="s">
        <v>321</v>
      </c>
      <c r="C92" s="69" t="s">
        <v>406</v>
      </c>
      <c r="D92" s="70"/>
    </row>
    <row r="93" spans="1:4" ht="48">
      <c r="A93" s="55" t="s">
        <v>312</v>
      </c>
      <c r="B93" s="47" t="s">
        <v>312</v>
      </c>
      <c r="C93" s="69" t="s">
        <v>416</v>
      </c>
      <c r="D93" s="70"/>
    </row>
    <row r="94" spans="1:4" ht="24">
      <c r="A94" s="55" t="s">
        <v>323</v>
      </c>
      <c r="B94" s="47" t="s">
        <v>323</v>
      </c>
      <c r="C94" s="69" t="s">
        <v>417</v>
      </c>
      <c r="D94" s="70"/>
    </row>
    <row r="95" spans="1:4">
      <c r="A95" s="257" t="s">
        <v>324</v>
      </c>
      <c r="B95" s="47" t="s">
        <v>325</v>
      </c>
      <c r="C95" s="69" t="s">
        <v>418</v>
      </c>
      <c r="D95" s="70"/>
    </row>
    <row r="96" spans="1:4" ht="24">
      <c r="A96" s="257"/>
      <c r="B96" s="47" t="s">
        <v>326</v>
      </c>
      <c r="C96" s="69"/>
      <c r="D96" s="70" t="s">
        <v>419</v>
      </c>
    </row>
    <row r="97" spans="1:4">
      <c r="A97" s="55" t="s">
        <v>327</v>
      </c>
      <c r="B97" s="47" t="s">
        <v>327</v>
      </c>
      <c r="C97" s="69" t="s">
        <v>420</v>
      </c>
      <c r="D97" s="70"/>
    </row>
    <row r="98" spans="1:4" ht="36">
      <c r="A98" s="55" t="s">
        <v>328</v>
      </c>
      <c r="B98" s="47" t="s">
        <v>329</v>
      </c>
      <c r="C98" s="69" t="s">
        <v>421</v>
      </c>
      <c r="D98" s="70"/>
    </row>
    <row r="99" spans="1:4" ht="24">
      <c r="A99" s="257" t="s">
        <v>330</v>
      </c>
      <c r="B99" s="47" t="s">
        <v>331</v>
      </c>
      <c r="C99" s="69" t="s">
        <v>421</v>
      </c>
      <c r="D99" s="70"/>
    </row>
    <row r="100" spans="1:4" ht="24">
      <c r="A100" s="257"/>
      <c r="B100" s="47" t="s">
        <v>332</v>
      </c>
      <c r="C100" s="69" t="s">
        <v>421</v>
      </c>
      <c r="D100" s="70"/>
    </row>
    <row r="101" spans="1:4" ht="48">
      <c r="A101" s="55" t="s">
        <v>333</v>
      </c>
      <c r="B101" s="47" t="s">
        <v>334</v>
      </c>
      <c r="C101" s="69" t="s">
        <v>421</v>
      </c>
      <c r="D101" s="70"/>
    </row>
    <row r="102" spans="1:4">
      <c r="A102" s="257" t="s">
        <v>335</v>
      </c>
      <c r="B102" s="47" t="s">
        <v>336</v>
      </c>
      <c r="C102" s="69" t="s">
        <v>422</v>
      </c>
      <c r="D102" s="70" t="s">
        <v>423</v>
      </c>
    </row>
    <row r="103" spans="1:4" ht="12.75">
      <c r="A103" s="257"/>
      <c r="B103" s="49" t="s">
        <v>336</v>
      </c>
      <c r="C103" s="69" t="s">
        <v>422</v>
      </c>
      <c r="D103" s="70" t="s">
        <v>423</v>
      </c>
    </row>
    <row r="104" spans="1:4">
      <c r="A104" s="55" t="s">
        <v>337</v>
      </c>
      <c r="B104" s="47" t="s">
        <v>337</v>
      </c>
      <c r="C104" s="69"/>
      <c r="D104" s="70" t="s">
        <v>405</v>
      </c>
    </row>
    <row r="105" spans="1:4">
      <c r="A105" s="55" t="s">
        <v>338</v>
      </c>
      <c r="B105" s="47" t="s">
        <v>339</v>
      </c>
      <c r="C105" s="69" t="s">
        <v>424</v>
      </c>
      <c r="D105" s="70"/>
    </row>
    <row r="106" spans="1:4" ht="36">
      <c r="A106" s="55" t="s">
        <v>340</v>
      </c>
      <c r="B106" s="47" t="s">
        <v>340</v>
      </c>
      <c r="C106" s="69" t="s">
        <v>424</v>
      </c>
      <c r="D106" s="70"/>
    </row>
    <row r="107" spans="1:4" ht="24">
      <c r="A107" s="55" t="s">
        <v>336</v>
      </c>
      <c r="B107" s="47" t="s">
        <v>336</v>
      </c>
      <c r="C107" s="69" t="s">
        <v>422</v>
      </c>
      <c r="D107" s="70" t="s">
        <v>423</v>
      </c>
    </row>
    <row r="108" spans="1:4" ht="24">
      <c r="A108" s="55" t="s">
        <v>341</v>
      </c>
      <c r="B108" s="47" t="s">
        <v>342</v>
      </c>
      <c r="C108" s="69" t="s">
        <v>425</v>
      </c>
      <c r="D108" s="70" t="s">
        <v>426</v>
      </c>
    </row>
    <row r="109" spans="1:4" ht="24">
      <c r="A109" s="55" t="s">
        <v>343</v>
      </c>
      <c r="B109" s="47" t="s">
        <v>344</v>
      </c>
      <c r="C109" s="69" t="s">
        <v>425</v>
      </c>
      <c r="D109" s="70" t="s">
        <v>426</v>
      </c>
    </row>
    <row r="110" spans="1:4" ht="24">
      <c r="A110" s="55" t="s">
        <v>345</v>
      </c>
      <c r="B110" s="47" t="s">
        <v>346</v>
      </c>
      <c r="C110" s="69" t="s">
        <v>425</v>
      </c>
      <c r="D110" s="70"/>
    </row>
    <row r="111" spans="1:4" ht="24">
      <c r="A111" s="257" t="s">
        <v>347</v>
      </c>
      <c r="B111" s="47" t="s">
        <v>348</v>
      </c>
      <c r="C111" s="69"/>
      <c r="D111" s="70" t="s">
        <v>426</v>
      </c>
    </row>
    <row r="112" spans="1:4" ht="24">
      <c r="A112" s="257"/>
      <c r="B112" s="47" t="s">
        <v>349</v>
      </c>
      <c r="C112" s="69"/>
      <c r="D112" s="70" t="s">
        <v>426</v>
      </c>
    </row>
    <row r="113" spans="1:4" ht="24">
      <c r="A113" s="257"/>
      <c r="B113" s="47" t="s">
        <v>350</v>
      </c>
      <c r="C113" s="69" t="s">
        <v>425</v>
      </c>
      <c r="D113" s="70"/>
    </row>
    <row r="114" spans="1:4" ht="36">
      <c r="A114" s="257" t="s">
        <v>351</v>
      </c>
      <c r="B114" s="47" t="s">
        <v>352</v>
      </c>
      <c r="C114" s="69"/>
      <c r="D114" s="70" t="s">
        <v>407</v>
      </c>
    </row>
    <row r="115" spans="1:4" ht="24">
      <c r="A115" s="257"/>
      <c r="B115" s="47" t="s">
        <v>353</v>
      </c>
      <c r="C115" s="69"/>
      <c r="D115" s="70" t="s">
        <v>407</v>
      </c>
    </row>
    <row r="116" spans="1:4" ht="48">
      <c r="A116" s="55" t="s">
        <v>354</v>
      </c>
      <c r="B116" s="47" t="s">
        <v>355</v>
      </c>
      <c r="C116" s="69"/>
      <c r="D116" s="70" t="s">
        <v>407</v>
      </c>
    </row>
    <row r="117" spans="1:4" ht="24">
      <c r="A117" s="55" t="s">
        <v>356</v>
      </c>
      <c r="B117" s="47" t="s">
        <v>357</v>
      </c>
      <c r="C117" s="69"/>
      <c r="D117" s="70" t="s">
        <v>407</v>
      </c>
    </row>
    <row r="118" spans="1:4" ht="48">
      <c r="A118" s="55" t="s">
        <v>358</v>
      </c>
      <c r="B118" s="47" t="s">
        <v>359</v>
      </c>
      <c r="C118" s="69"/>
      <c r="D118" s="70" t="s">
        <v>407</v>
      </c>
    </row>
    <row r="119" spans="1:4" ht="24">
      <c r="A119" s="257" t="s">
        <v>360</v>
      </c>
      <c r="B119" s="47" t="s">
        <v>361</v>
      </c>
      <c r="C119" s="69"/>
      <c r="D119" s="70" t="s">
        <v>407</v>
      </c>
    </row>
    <row r="120" spans="1:4" ht="24">
      <c r="A120" s="257"/>
      <c r="B120" s="47" t="s">
        <v>362</v>
      </c>
      <c r="C120" s="69"/>
      <c r="D120" s="70" t="s">
        <v>407</v>
      </c>
    </row>
    <row r="121" spans="1:4" ht="36">
      <c r="A121" s="55" t="s">
        <v>363</v>
      </c>
      <c r="B121" s="47" t="s">
        <v>364</v>
      </c>
      <c r="C121" s="69"/>
      <c r="D121" s="70" t="s">
        <v>407</v>
      </c>
    </row>
    <row r="122" spans="1:4" ht="24">
      <c r="A122" s="55" t="s">
        <v>365</v>
      </c>
      <c r="B122" s="47" t="s">
        <v>366</v>
      </c>
      <c r="C122" s="69"/>
      <c r="D122" s="70" t="s">
        <v>407</v>
      </c>
    </row>
    <row r="123" spans="1:4">
      <c r="A123" s="55" t="s">
        <v>367</v>
      </c>
      <c r="B123" s="47" t="s">
        <v>368</v>
      </c>
      <c r="C123" s="69" t="s">
        <v>396</v>
      </c>
      <c r="D123" s="70" t="s">
        <v>405</v>
      </c>
    </row>
    <row r="124" spans="1:4" ht="24">
      <c r="A124" s="55" t="s">
        <v>369</v>
      </c>
      <c r="B124" s="47" t="s">
        <v>370</v>
      </c>
      <c r="C124" s="69"/>
      <c r="D124" s="70" t="s">
        <v>403</v>
      </c>
    </row>
    <row r="125" spans="1:4" ht="24">
      <c r="A125" s="55" t="s">
        <v>371</v>
      </c>
      <c r="B125" s="47" t="s">
        <v>369</v>
      </c>
      <c r="C125" s="69"/>
      <c r="D125" s="70"/>
    </row>
    <row r="126" spans="1:4" ht="24">
      <c r="A126" s="55" t="s">
        <v>372</v>
      </c>
      <c r="B126" s="49" t="s">
        <v>373</v>
      </c>
      <c r="C126" s="69" t="s">
        <v>425</v>
      </c>
      <c r="D126" s="70"/>
    </row>
    <row r="127" spans="1:4" ht="24">
      <c r="A127" s="55" t="s">
        <v>374</v>
      </c>
      <c r="B127" s="47" t="s">
        <v>374</v>
      </c>
      <c r="C127" s="69"/>
      <c r="D127" s="70" t="s">
        <v>426</v>
      </c>
    </row>
    <row r="128" spans="1:4" ht="24">
      <c r="A128" s="55" t="s">
        <v>375</v>
      </c>
      <c r="B128" s="47" t="s">
        <v>375</v>
      </c>
      <c r="C128" s="69"/>
      <c r="D128" s="70" t="s">
        <v>407</v>
      </c>
    </row>
    <row r="129" spans="1:4" ht="36">
      <c r="A129" s="55" t="s">
        <v>376</v>
      </c>
      <c r="B129" s="47" t="s">
        <v>376</v>
      </c>
      <c r="C129" s="69" t="s">
        <v>424</v>
      </c>
      <c r="D129" s="70"/>
    </row>
    <row r="130" spans="1:4">
      <c r="A130" s="55" t="s">
        <v>377</v>
      </c>
      <c r="B130" s="47" t="s">
        <v>377</v>
      </c>
      <c r="C130" s="69" t="s">
        <v>427</v>
      </c>
      <c r="D130" s="70"/>
    </row>
    <row r="131" spans="1:4" ht="24">
      <c r="A131" s="55" t="s">
        <v>371</v>
      </c>
      <c r="B131" s="47" t="s">
        <v>371</v>
      </c>
      <c r="C131" s="69" t="s">
        <v>425</v>
      </c>
      <c r="D131" s="70"/>
    </row>
    <row r="132" spans="1:4" ht="24.75" thickBot="1">
      <c r="A132" s="56" t="s">
        <v>373</v>
      </c>
      <c r="B132" s="57" t="s">
        <v>373</v>
      </c>
      <c r="C132" s="71" t="s">
        <v>425</v>
      </c>
      <c r="D132" s="72"/>
    </row>
  </sheetData>
  <mergeCells count="16">
    <mergeCell ref="A119:A120"/>
    <mergeCell ref="A95:A96"/>
    <mergeCell ref="A99:A100"/>
    <mergeCell ref="A102:A103"/>
    <mergeCell ref="A111:A113"/>
    <mergeCell ref="A114:A115"/>
    <mergeCell ref="A13:A15"/>
    <mergeCell ref="A70:A71"/>
    <mergeCell ref="A72:A76"/>
    <mergeCell ref="A78:A79"/>
    <mergeCell ref="A87:A88"/>
    <mergeCell ref="A2:B2"/>
    <mergeCell ref="C2:D2"/>
    <mergeCell ref="A4:A5"/>
    <mergeCell ref="A6:A7"/>
    <mergeCell ref="A11:A12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6"/>
  <sheetViews>
    <sheetView zoomScale="90" zoomScaleNormal="90" workbookViewId="0">
      <pane ySplit="3" topLeftCell="A139" activePane="bottomLeft" state="frozen"/>
      <selection pane="bottomLeft" activeCell="V4" sqref="V4:V156"/>
    </sheetView>
  </sheetViews>
  <sheetFormatPr defaultColWidth="8.85546875" defaultRowHeight="12"/>
  <cols>
    <col min="1" max="1" width="3.7109375" style="1" customWidth="1"/>
    <col min="2" max="2" width="43.140625" style="2" customWidth="1"/>
    <col min="3" max="3" width="19.7109375" style="2" customWidth="1"/>
    <col min="4" max="5" width="11.5703125" style="2" customWidth="1"/>
    <col min="6" max="7" width="10.7109375" style="2" customWidth="1"/>
    <col min="8" max="19" width="11.85546875" style="7" customWidth="1"/>
    <col min="20" max="20" width="14.5703125" style="2" customWidth="1"/>
    <col min="21" max="21" width="12.28515625" style="131" customWidth="1"/>
    <col min="22" max="22" width="27.7109375" style="1" customWidth="1"/>
    <col min="23" max="23" width="17.42578125" style="1" customWidth="1"/>
    <col min="24" max="24" width="16.85546875" style="1" customWidth="1"/>
    <col min="25" max="25" width="23.42578125" style="1" customWidth="1"/>
    <col min="26" max="26" width="15.140625" style="1" customWidth="1"/>
    <col min="27" max="28" width="19.7109375" style="1" customWidth="1"/>
    <col min="29" max="16384" width="8.85546875" style="1"/>
  </cols>
  <sheetData>
    <row r="1" spans="1:28" ht="16.899999999999999" customHeight="1" thickBot="1">
      <c r="B1" s="4" t="s">
        <v>11</v>
      </c>
    </row>
    <row r="2" spans="1:28" ht="45.75" customHeight="1" thickBot="1">
      <c r="A2" s="1" t="s">
        <v>558</v>
      </c>
      <c r="B2" s="272" t="s">
        <v>77</v>
      </c>
      <c r="C2" s="273"/>
      <c r="D2" s="279"/>
      <c r="E2" s="279"/>
      <c r="F2" s="279"/>
      <c r="G2" s="280"/>
      <c r="H2" s="274" t="s">
        <v>745</v>
      </c>
      <c r="I2" s="275"/>
      <c r="J2" s="276"/>
      <c r="K2" s="277"/>
      <c r="L2" s="278" t="s">
        <v>746</v>
      </c>
      <c r="M2" s="278"/>
      <c r="N2" s="275"/>
      <c r="O2" s="276"/>
      <c r="P2" s="274" t="s">
        <v>747</v>
      </c>
      <c r="Q2" s="278"/>
      <c r="R2" s="275"/>
      <c r="S2" s="277"/>
      <c r="T2" s="283" t="s">
        <v>80</v>
      </c>
      <c r="U2" s="284"/>
      <c r="V2" s="285"/>
      <c r="W2" s="286" t="s">
        <v>781</v>
      </c>
      <c r="X2" s="271"/>
      <c r="Y2" s="287"/>
      <c r="Z2" s="270" t="s">
        <v>79</v>
      </c>
      <c r="AA2" s="271"/>
      <c r="AB2" s="151" t="s">
        <v>84</v>
      </c>
    </row>
    <row r="3" spans="1:28" ht="75.75" customHeight="1" thickBot="1">
      <c r="B3" s="132" t="s">
        <v>6</v>
      </c>
      <c r="C3" s="147" t="s">
        <v>75</v>
      </c>
      <c r="D3" s="153" t="s">
        <v>778</v>
      </c>
      <c r="E3" s="148">
        <v>2019</v>
      </c>
      <c r="F3" s="149" t="s">
        <v>779</v>
      </c>
      <c r="G3" s="150" t="s">
        <v>81</v>
      </c>
      <c r="H3" s="133">
        <v>2018</v>
      </c>
      <c r="I3" s="134">
        <v>2019</v>
      </c>
      <c r="J3" s="136" t="s">
        <v>779</v>
      </c>
      <c r="K3" s="10" t="s">
        <v>82</v>
      </c>
      <c r="L3" s="152">
        <v>2018</v>
      </c>
      <c r="M3" s="134">
        <v>2019</v>
      </c>
      <c r="N3" s="136" t="s">
        <v>779</v>
      </c>
      <c r="O3" s="10" t="s">
        <v>748</v>
      </c>
      <c r="P3" s="152">
        <v>2018</v>
      </c>
      <c r="Q3" s="134">
        <v>2019</v>
      </c>
      <c r="R3" s="136" t="s">
        <v>779</v>
      </c>
      <c r="S3" s="10" t="s">
        <v>83</v>
      </c>
      <c r="T3" s="137" t="s">
        <v>14</v>
      </c>
      <c r="U3" s="138" t="s">
        <v>13</v>
      </c>
      <c r="V3" s="11" t="s">
        <v>749</v>
      </c>
      <c r="W3" s="135" t="s">
        <v>16</v>
      </c>
      <c r="X3" s="204">
        <v>2018</v>
      </c>
      <c r="Y3" s="207">
        <v>2019</v>
      </c>
      <c r="Z3" s="209">
        <v>2018</v>
      </c>
      <c r="AA3" s="210">
        <v>2019</v>
      </c>
      <c r="AB3" s="208" t="s">
        <v>780</v>
      </c>
    </row>
    <row r="4" spans="1:28" s="167" customFormat="1" ht="36">
      <c r="A4" s="167">
        <v>1</v>
      </c>
      <c r="B4" s="281" t="s">
        <v>202</v>
      </c>
      <c r="C4" s="234" t="s">
        <v>560</v>
      </c>
      <c r="D4" s="169">
        <v>200</v>
      </c>
      <c r="E4" s="169">
        <v>120</v>
      </c>
      <c r="F4" s="169">
        <v>180</v>
      </c>
      <c r="G4" s="154">
        <f t="shared" ref="G4:G35" si="0">D4+E4+F4</f>
        <v>500</v>
      </c>
      <c r="H4" s="168">
        <v>200</v>
      </c>
      <c r="I4" s="169">
        <v>120</v>
      </c>
      <c r="J4" s="169">
        <v>180</v>
      </c>
      <c r="K4" s="154">
        <v>500</v>
      </c>
      <c r="L4" s="168"/>
      <c r="M4" s="169"/>
      <c r="N4" s="169"/>
      <c r="O4" s="154">
        <v>0</v>
      </c>
      <c r="P4" s="168"/>
      <c r="Q4" s="169"/>
      <c r="R4" s="169"/>
      <c r="S4" s="154">
        <v>0</v>
      </c>
      <c r="T4" s="170" t="s">
        <v>561</v>
      </c>
      <c r="U4" s="139" t="s">
        <v>562</v>
      </c>
      <c r="V4" s="247" t="s">
        <v>202</v>
      </c>
      <c r="W4" s="171"/>
      <c r="X4" s="172"/>
      <c r="Y4" s="211"/>
      <c r="Z4" s="214"/>
      <c r="AA4" s="215"/>
      <c r="AB4" s="223">
        <v>200</v>
      </c>
    </row>
    <row r="5" spans="1:28" s="167" customFormat="1" ht="72">
      <c r="A5" s="167">
        <v>2</v>
      </c>
      <c r="B5" s="264"/>
      <c r="C5" s="235" t="s">
        <v>204</v>
      </c>
      <c r="D5" s="174">
        <v>30</v>
      </c>
      <c r="E5" s="174">
        <v>40</v>
      </c>
      <c r="F5" s="174">
        <v>60</v>
      </c>
      <c r="G5" s="155">
        <f t="shared" si="0"/>
        <v>130</v>
      </c>
      <c r="H5" s="173">
        <v>30</v>
      </c>
      <c r="I5" s="174">
        <v>40</v>
      </c>
      <c r="J5" s="174">
        <v>60</v>
      </c>
      <c r="K5" s="156">
        <v>130</v>
      </c>
      <c r="L5" s="173"/>
      <c r="M5" s="174"/>
      <c r="N5" s="174"/>
      <c r="O5" s="156">
        <v>0</v>
      </c>
      <c r="P5" s="173"/>
      <c r="Q5" s="174"/>
      <c r="R5" s="174"/>
      <c r="S5" s="156">
        <v>0</v>
      </c>
      <c r="T5" s="175" t="s">
        <v>561</v>
      </c>
      <c r="U5" s="140" t="s">
        <v>562</v>
      </c>
      <c r="V5" s="248" t="s">
        <v>202</v>
      </c>
      <c r="W5" s="176"/>
      <c r="X5" s="177"/>
      <c r="Y5" s="212"/>
      <c r="Z5" s="160"/>
      <c r="AA5" s="216"/>
      <c r="AB5" s="224">
        <v>30</v>
      </c>
    </row>
    <row r="6" spans="1:28" s="167" customFormat="1" ht="48">
      <c r="A6" s="167">
        <v>3</v>
      </c>
      <c r="B6" s="282" t="s">
        <v>205</v>
      </c>
      <c r="C6" s="235" t="s">
        <v>565</v>
      </c>
      <c r="D6" s="174">
        <v>0</v>
      </c>
      <c r="E6" s="174">
        <v>20</v>
      </c>
      <c r="F6" s="174">
        <v>30</v>
      </c>
      <c r="G6" s="156">
        <f t="shared" si="0"/>
        <v>50</v>
      </c>
      <c r="H6" s="173"/>
      <c r="I6" s="174"/>
      <c r="J6" s="174"/>
      <c r="K6" s="156">
        <v>0</v>
      </c>
      <c r="L6" s="173"/>
      <c r="M6" s="174"/>
      <c r="N6" s="174"/>
      <c r="O6" s="156">
        <v>0</v>
      </c>
      <c r="P6" s="173"/>
      <c r="Q6" s="174"/>
      <c r="R6" s="174"/>
      <c r="S6" s="156">
        <v>0</v>
      </c>
      <c r="T6" s="175" t="s">
        <v>561</v>
      </c>
      <c r="U6" s="140" t="s">
        <v>566</v>
      </c>
      <c r="V6" s="248" t="s">
        <v>205</v>
      </c>
      <c r="W6" s="176"/>
      <c r="X6" s="177"/>
      <c r="Y6" s="212"/>
      <c r="Z6" s="160"/>
      <c r="AA6" s="216"/>
      <c r="AB6" s="224">
        <v>0</v>
      </c>
    </row>
    <row r="7" spans="1:28" s="167" customFormat="1" ht="36">
      <c r="A7" s="167">
        <v>4</v>
      </c>
      <c r="B7" s="264"/>
      <c r="C7" s="235" t="s">
        <v>567</v>
      </c>
      <c r="D7" s="174">
        <v>0</v>
      </c>
      <c r="E7" s="174">
        <v>32</v>
      </c>
      <c r="F7" s="174">
        <v>48</v>
      </c>
      <c r="G7" s="156">
        <f t="shared" si="0"/>
        <v>80</v>
      </c>
      <c r="H7" s="173"/>
      <c r="I7" s="174"/>
      <c r="J7" s="174"/>
      <c r="K7" s="156">
        <v>0</v>
      </c>
      <c r="L7" s="173"/>
      <c r="M7" s="174"/>
      <c r="N7" s="174"/>
      <c r="O7" s="156">
        <v>0</v>
      </c>
      <c r="P7" s="173"/>
      <c r="Q7" s="174"/>
      <c r="R7" s="174"/>
      <c r="S7" s="156">
        <v>0</v>
      </c>
      <c r="T7" s="175" t="s">
        <v>561</v>
      </c>
      <c r="U7" s="140" t="s">
        <v>566</v>
      </c>
      <c r="V7" s="248" t="s">
        <v>205</v>
      </c>
      <c r="W7" s="176"/>
      <c r="X7" s="177"/>
      <c r="Y7" s="212"/>
      <c r="Z7" s="160"/>
      <c r="AA7" s="216"/>
      <c r="AB7" s="224">
        <v>0</v>
      </c>
    </row>
    <row r="8" spans="1:28" s="167" customFormat="1" ht="24">
      <c r="A8" s="167">
        <v>5</v>
      </c>
      <c r="B8" s="282" t="s">
        <v>208</v>
      </c>
      <c r="C8" s="235" t="s">
        <v>568</v>
      </c>
      <c r="D8" s="174">
        <v>0</v>
      </c>
      <c r="E8" s="174">
        <v>480</v>
      </c>
      <c r="F8" s="174">
        <v>720</v>
      </c>
      <c r="G8" s="156">
        <f t="shared" si="0"/>
        <v>1200</v>
      </c>
      <c r="H8" s="173"/>
      <c r="I8" s="174">
        <f>K8/100*40</f>
        <v>480</v>
      </c>
      <c r="J8" s="174">
        <f>K8/100*60</f>
        <v>720</v>
      </c>
      <c r="K8" s="156">
        <v>1200</v>
      </c>
      <c r="L8" s="173"/>
      <c r="M8" s="174"/>
      <c r="N8" s="174"/>
      <c r="O8" s="156">
        <v>0</v>
      </c>
      <c r="P8" s="173"/>
      <c r="Q8" s="174"/>
      <c r="R8" s="174"/>
      <c r="S8" s="156">
        <v>0</v>
      </c>
      <c r="T8" s="175" t="s">
        <v>569</v>
      </c>
      <c r="U8" s="140" t="s">
        <v>570</v>
      </c>
      <c r="V8" s="248" t="s">
        <v>208</v>
      </c>
      <c r="W8" s="176"/>
      <c r="X8" s="177"/>
      <c r="Y8" s="212"/>
      <c r="Z8" s="160"/>
      <c r="AA8" s="216"/>
      <c r="AB8" s="224">
        <v>0</v>
      </c>
    </row>
    <row r="9" spans="1:28" s="167" customFormat="1" ht="36">
      <c r="A9" s="167">
        <v>6</v>
      </c>
      <c r="B9" s="264"/>
      <c r="C9" s="235" t="s">
        <v>571</v>
      </c>
      <c r="D9" s="174">
        <v>120</v>
      </c>
      <c r="E9" s="174">
        <v>546.4</v>
      </c>
      <c r="F9" s="174">
        <v>819.6</v>
      </c>
      <c r="G9" s="156">
        <f t="shared" si="0"/>
        <v>1486</v>
      </c>
      <c r="H9" s="173"/>
      <c r="I9" s="174"/>
      <c r="J9" s="174"/>
      <c r="K9" s="156">
        <v>0</v>
      </c>
      <c r="L9" s="173"/>
      <c r="M9" s="174"/>
      <c r="N9" s="174"/>
      <c r="O9" s="156">
        <v>0</v>
      </c>
      <c r="P9" s="173"/>
      <c r="Q9" s="174"/>
      <c r="R9" s="174"/>
      <c r="S9" s="156">
        <v>0</v>
      </c>
      <c r="T9" s="175" t="s">
        <v>569</v>
      </c>
      <c r="U9" s="140" t="s">
        <v>570</v>
      </c>
      <c r="V9" s="248" t="s">
        <v>208</v>
      </c>
      <c r="W9" s="176"/>
      <c r="X9" s="177"/>
      <c r="Y9" s="212"/>
      <c r="Z9" s="160"/>
      <c r="AA9" s="216"/>
      <c r="AB9" s="224">
        <v>120</v>
      </c>
    </row>
    <row r="10" spans="1:28" s="167" customFormat="1" ht="48">
      <c r="A10" s="167">
        <v>7</v>
      </c>
      <c r="B10" s="233" t="s">
        <v>221</v>
      </c>
      <c r="C10" s="235" t="s">
        <v>572</v>
      </c>
      <c r="D10" s="174">
        <v>3.5</v>
      </c>
      <c r="E10" s="174">
        <v>23</v>
      </c>
      <c r="F10" s="174">
        <v>34.5</v>
      </c>
      <c r="G10" s="156">
        <f t="shared" si="0"/>
        <v>61</v>
      </c>
      <c r="H10" s="173"/>
      <c r="I10" s="174"/>
      <c r="J10" s="174"/>
      <c r="K10" s="156">
        <v>0</v>
      </c>
      <c r="L10" s="173"/>
      <c r="M10" s="174"/>
      <c r="N10" s="174"/>
      <c r="O10" s="156">
        <v>0</v>
      </c>
      <c r="P10" s="173"/>
      <c r="Q10" s="174"/>
      <c r="R10" s="174"/>
      <c r="S10" s="156">
        <v>0</v>
      </c>
      <c r="T10" s="175" t="s">
        <v>569</v>
      </c>
      <c r="U10" s="140" t="s">
        <v>573</v>
      </c>
      <c r="V10" s="248" t="s">
        <v>221</v>
      </c>
      <c r="W10" s="176"/>
      <c r="X10" s="177"/>
      <c r="Y10" s="212"/>
      <c r="Z10" s="160"/>
      <c r="AA10" s="216"/>
      <c r="AB10" s="224">
        <v>3.5</v>
      </c>
    </row>
    <row r="11" spans="1:28" s="167" customFormat="1" ht="48">
      <c r="A11" s="167">
        <v>8</v>
      </c>
      <c r="B11" s="233" t="s">
        <v>210</v>
      </c>
      <c r="C11" s="235" t="s">
        <v>211</v>
      </c>
      <c r="D11" s="174">
        <v>51.954025999999999</v>
      </c>
      <c r="E11" s="174">
        <v>55.135636400000003</v>
      </c>
      <c r="F11" s="174">
        <v>82.703454600000001</v>
      </c>
      <c r="G11" s="156">
        <f t="shared" si="0"/>
        <v>189.793117</v>
      </c>
      <c r="H11" s="173">
        <v>20</v>
      </c>
      <c r="I11" s="174">
        <f>(K11-H11)/100*40</f>
        <v>18</v>
      </c>
      <c r="J11" s="174">
        <f>(K11-H11)/100*60</f>
        <v>27</v>
      </c>
      <c r="K11" s="156">
        <v>65</v>
      </c>
      <c r="L11" s="173"/>
      <c r="M11" s="174"/>
      <c r="N11" s="174"/>
      <c r="O11" s="156">
        <v>0</v>
      </c>
      <c r="P11" s="173">
        <v>18</v>
      </c>
      <c r="Q11" s="174">
        <f>(S11-P11)/100*40</f>
        <v>25.117246800000004</v>
      </c>
      <c r="R11" s="174">
        <f>(S11-P11)/100*60</f>
        <v>37.675870200000006</v>
      </c>
      <c r="S11" s="156">
        <v>80.793117000000009</v>
      </c>
      <c r="T11" s="175" t="s">
        <v>569</v>
      </c>
      <c r="U11" s="140" t="s">
        <v>573</v>
      </c>
      <c r="V11" s="248" t="s">
        <v>210</v>
      </c>
      <c r="W11" s="176"/>
      <c r="X11" s="177"/>
      <c r="Y11" s="212"/>
      <c r="Z11" s="160"/>
      <c r="AA11" s="216"/>
      <c r="AB11" s="224">
        <v>51.954025999999999</v>
      </c>
    </row>
    <row r="12" spans="1:28" s="167" customFormat="1" ht="12.75">
      <c r="A12" s="167">
        <v>9</v>
      </c>
      <c r="B12" s="233" t="s">
        <v>212</v>
      </c>
      <c r="C12" s="235" t="s">
        <v>213</v>
      </c>
      <c r="D12" s="174">
        <v>100</v>
      </c>
      <c r="E12" s="174">
        <v>44.800000000000004</v>
      </c>
      <c r="F12" s="174">
        <v>67.2</v>
      </c>
      <c r="G12" s="156">
        <f t="shared" si="0"/>
        <v>212</v>
      </c>
      <c r="H12" s="173">
        <v>100</v>
      </c>
      <c r="I12" s="174">
        <f>(K12-H12)/100*40</f>
        <v>44.800000000000004</v>
      </c>
      <c r="J12" s="174">
        <f>(K12-H12)/100*60</f>
        <v>67.2</v>
      </c>
      <c r="K12" s="156">
        <v>212</v>
      </c>
      <c r="L12" s="173"/>
      <c r="M12" s="174"/>
      <c r="N12" s="174"/>
      <c r="O12" s="156">
        <v>0</v>
      </c>
      <c r="P12" s="173"/>
      <c r="Q12" s="174"/>
      <c r="R12" s="174"/>
      <c r="S12" s="156">
        <v>0</v>
      </c>
      <c r="T12" s="175" t="s">
        <v>569</v>
      </c>
      <c r="U12" s="140" t="s">
        <v>573</v>
      </c>
      <c r="V12" s="248" t="s">
        <v>212</v>
      </c>
      <c r="W12" s="176"/>
      <c r="X12" s="177"/>
      <c r="Y12" s="212"/>
      <c r="Z12" s="160"/>
      <c r="AA12" s="216"/>
      <c r="AB12" s="224">
        <v>100</v>
      </c>
    </row>
    <row r="13" spans="1:28" s="167" customFormat="1" ht="48">
      <c r="A13" s="167">
        <v>10</v>
      </c>
      <c r="B13" s="265" t="s">
        <v>214</v>
      </c>
      <c r="C13" s="236" t="s">
        <v>574</v>
      </c>
      <c r="D13" s="174">
        <v>10</v>
      </c>
      <c r="E13" s="174">
        <v>16</v>
      </c>
      <c r="F13" s="174">
        <v>24</v>
      </c>
      <c r="G13" s="156">
        <f t="shared" si="0"/>
        <v>50</v>
      </c>
      <c r="H13" s="173"/>
      <c r="I13" s="174"/>
      <c r="J13" s="174"/>
      <c r="K13" s="156">
        <v>0</v>
      </c>
      <c r="L13" s="173"/>
      <c r="M13" s="174"/>
      <c r="N13" s="174"/>
      <c r="O13" s="156">
        <v>0</v>
      </c>
      <c r="P13" s="173"/>
      <c r="Q13" s="174"/>
      <c r="R13" s="174"/>
      <c r="S13" s="156">
        <v>0</v>
      </c>
      <c r="T13" s="175" t="s">
        <v>569</v>
      </c>
      <c r="U13" s="140" t="s">
        <v>573</v>
      </c>
      <c r="V13" s="248" t="s">
        <v>214</v>
      </c>
      <c r="W13" s="176"/>
      <c r="X13" s="177"/>
      <c r="Y13" s="212"/>
      <c r="Z13" s="160"/>
      <c r="AA13" s="216"/>
      <c r="AB13" s="224">
        <v>10</v>
      </c>
    </row>
    <row r="14" spans="1:28" s="167" customFormat="1" ht="48">
      <c r="A14" s="167">
        <v>11</v>
      </c>
      <c r="B14" s="266"/>
      <c r="C14" s="236" t="s">
        <v>216</v>
      </c>
      <c r="D14" s="174">
        <v>7</v>
      </c>
      <c r="E14" s="174">
        <v>5.2</v>
      </c>
      <c r="F14" s="174">
        <v>7.8000000000000007</v>
      </c>
      <c r="G14" s="156">
        <f t="shared" si="0"/>
        <v>20</v>
      </c>
      <c r="H14" s="173"/>
      <c r="I14" s="174"/>
      <c r="J14" s="174"/>
      <c r="K14" s="156">
        <v>0</v>
      </c>
      <c r="L14" s="173"/>
      <c r="M14" s="174"/>
      <c r="N14" s="174"/>
      <c r="O14" s="156">
        <v>0</v>
      </c>
      <c r="P14" s="173"/>
      <c r="Q14" s="174"/>
      <c r="R14" s="174"/>
      <c r="S14" s="156">
        <v>0</v>
      </c>
      <c r="T14" s="175" t="s">
        <v>569</v>
      </c>
      <c r="U14" s="140" t="s">
        <v>573</v>
      </c>
      <c r="V14" s="248" t="s">
        <v>214</v>
      </c>
      <c r="W14" s="176"/>
      <c r="X14" s="177"/>
      <c r="Y14" s="212"/>
      <c r="Z14" s="160"/>
      <c r="AA14" s="216"/>
      <c r="AB14" s="224">
        <v>7</v>
      </c>
    </row>
    <row r="15" spans="1:28" s="167" customFormat="1" ht="72">
      <c r="A15" s="167">
        <v>12</v>
      </c>
      <c r="B15" s="265" t="s">
        <v>217</v>
      </c>
      <c r="C15" s="236" t="s">
        <v>218</v>
      </c>
      <c r="D15" s="174">
        <v>30</v>
      </c>
      <c r="E15" s="174">
        <v>78</v>
      </c>
      <c r="F15" s="174">
        <v>117</v>
      </c>
      <c r="G15" s="156">
        <f t="shared" si="0"/>
        <v>225</v>
      </c>
      <c r="H15" s="173">
        <v>30</v>
      </c>
      <c r="I15" s="174">
        <f>(K15-H15)/100*40</f>
        <v>46</v>
      </c>
      <c r="J15" s="174">
        <f>(K15-H15)/100*60</f>
        <v>69</v>
      </c>
      <c r="K15" s="156">
        <v>145</v>
      </c>
      <c r="L15" s="173"/>
      <c r="M15" s="174"/>
      <c r="N15" s="174"/>
      <c r="O15" s="156">
        <v>0</v>
      </c>
      <c r="P15" s="173"/>
      <c r="Q15" s="174"/>
      <c r="R15" s="174"/>
      <c r="S15" s="156">
        <v>0</v>
      </c>
      <c r="T15" s="175" t="s">
        <v>569</v>
      </c>
      <c r="U15" s="140" t="s">
        <v>573</v>
      </c>
      <c r="V15" s="248" t="s">
        <v>217</v>
      </c>
      <c r="W15" s="176"/>
      <c r="X15" s="177"/>
      <c r="Y15" s="212"/>
      <c r="Z15" s="160"/>
      <c r="AA15" s="216"/>
      <c r="AB15" s="224">
        <v>30</v>
      </c>
    </row>
    <row r="16" spans="1:28" s="167" customFormat="1" ht="60">
      <c r="A16" s="167">
        <v>13</v>
      </c>
      <c r="B16" s="269"/>
      <c r="C16" s="236" t="s">
        <v>219</v>
      </c>
      <c r="D16" s="174">
        <v>30.668656975000005</v>
      </c>
      <c r="E16" s="174">
        <v>48.369977356000007</v>
      </c>
      <c r="F16" s="174">
        <v>72.554966034000017</v>
      </c>
      <c r="G16" s="156">
        <f t="shared" si="0"/>
        <v>151.59360036500004</v>
      </c>
      <c r="H16" s="173">
        <v>10</v>
      </c>
      <c r="I16" s="174">
        <f>(K16-H16)/100*40</f>
        <v>22.799999999999997</v>
      </c>
      <c r="J16" s="174">
        <f>(K16-H16)/100*60</f>
        <v>34.199999999999996</v>
      </c>
      <c r="K16" s="156">
        <v>67</v>
      </c>
      <c r="L16" s="173"/>
      <c r="M16" s="174"/>
      <c r="N16" s="174"/>
      <c r="O16" s="156">
        <v>0</v>
      </c>
      <c r="P16" s="173">
        <v>18</v>
      </c>
      <c r="Q16" s="174">
        <v>25.1</v>
      </c>
      <c r="R16" s="174">
        <v>37.700000000000003</v>
      </c>
      <c r="S16" s="156">
        <v>80.793117000000009</v>
      </c>
      <c r="T16" s="175" t="s">
        <v>569</v>
      </c>
      <c r="U16" s="140" t="s">
        <v>573</v>
      </c>
      <c r="V16" s="248" t="s">
        <v>217</v>
      </c>
      <c r="W16" s="176"/>
      <c r="X16" s="177"/>
      <c r="Y16" s="212"/>
      <c r="Z16" s="160"/>
      <c r="AA16" s="216"/>
      <c r="AB16" s="224">
        <v>30.668656975000005</v>
      </c>
    </row>
    <row r="17" spans="1:28" s="167" customFormat="1" ht="48">
      <c r="A17" s="167">
        <v>14</v>
      </c>
      <c r="B17" s="266"/>
      <c r="C17" s="236" t="s">
        <v>220</v>
      </c>
      <c r="D17" s="174"/>
      <c r="E17" s="174">
        <v>20</v>
      </c>
      <c r="F17" s="174">
        <v>30</v>
      </c>
      <c r="G17" s="156">
        <f t="shared" si="0"/>
        <v>50</v>
      </c>
      <c r="H17" s="173"/>
      <c r="I17" s="174"/>
      <c r="J17" s="174">
        <v>0</v>
      </c>
      <c r="K17" s="156">
        <v>0</v>
      </c>
      <c r="L17" s="173"/>
      <c r="M17" s="174"/>
      <c r="N17" s="174"/>
      <c r="O17" s="156">
        <v>0</v>
      </c>
      <c r="P17" s="173"/>
      <c r="Q17" s="174"/>
      <c r="R17" s="174"/>
      <c r="S17" s="156">
        <v>0</v>
      </c>
      <c r="T17" s="175" t="s">
        <v>569</v>
      </c>
      <c r="U17" s="140" t="s">
        <v>573</v>
      </c>
      <c r="V17" s="248" t="s">
        <v>217</v>
      </c>
      <c r="W17" s="176"/>
      <c r="X17" s="177"/>
      <c r="Y17" s="212"/>
      <c r="Z17" s="160"/>
      <c r="AA17" s="216"/>
      <c r="AB17" s="224">
        <v>0</v>
      </c>
    </row>
    <row r="18" spans="1:28" s="167" customFormat="1" ht="72">
      <c r="A18" s="167">
        <v>15</v>
      </c>
      <c r="B18" s="237" t="s">
        <v>328</v>
      </c>
      <c r="C18" s="236" t="s">
        <v>329</v>
      </c>
      <c r="D18" s="174"/>
      <c r="E18" s="174">
        <v>20</v>
      </c>
      <c r="F18" s="174">
        <v>30</v>
      </c>
      <c r="G18" s="156">
        <f t="shared" si="0"/>
        <v>50</v>
      </c>
      <c r="H18" s="173"/>
      <c r="I18" s="174"/>
      <c r="J18" s="174"/>
      <c r="K18" s="156">
        <v>0</v>
      </c>
      <c r="L18" s="173"/>
      <c r="M18" s="174"/>
      <c r="N18" s="174"/>
      <c r="O18" s="156">
        <v>0</v>
      </c>
      <c r="P18" s="173"/>
      <c r="Q18" s="174"/>
      <c r="R18" s="174"/>
      <c r="S18" s="156">
        <v>0</v>
      </c>
      <c r="T18" s="175" t="s">
        <v>569</v>
      </c>
      <c r="U18" s="140" t="s">
        <v>432</v>
      </c>
      <c r="V18" s="248" t="s">
        <v>328</v>
      </c>
      <c r="W18" s="176"/>
      <c r="X18" s="177"/>
      <c r="Y18" s="212"/>
      <c r="Z18" s="160"/>
      <c r="AA18" s="216"/>
      <c r="AB18" s="224">
        <v>0</v>
      </c>
    </row>
    <row r="19" spans="1:28" s="167" customFormat="1" ht="60">
      <c r="A19" s="167">
        <v>16</v>
      </c>
      <c r="B19" s="265" t="s">
        <v>330</v>
      </c>
      <c r="C19" s="236" t="s">
        <v>331</v>
      </c>
      <c r="D19" s="174">
        <v>10</v>
      </c>
      <c r="E19" s="174">
        <v>4</v>
      </c>
      <c r="F19" s="174">
        <v>6</v>
      </c>
      <c r="G19" s="156">
        <f t="shared" si="0"/>
        <v>20</v>
      </c>
      <c r="H19" s="173"/>
      <c r="I19" s="174"/>
      <c r="J19" s="174"/>
      <c r="K19" s="156">
        <v>0</v>
      </c>
      <c r="L19" s="173"/>
      <c r="M19" s="174"/>
      <c r="N19" s="174"/>
      <c r="O19" s="156">
        <v>0</v>
      </c>
      <c r="P19" s="173"/>
      <c r="Q19" s="174"/>
      <c r="R19" s="174"/>
      <c r="S19" s="156">
        <v>0</v>
      </c>
      <c r="T19" s="175" t="s">
        <v>569</v>
      </c>
      <c r="U19" s="140" t="s">
        <v>432</v>
      </c>
      <c r="V19" s="248" t="s">
        <v>330</v>
      </c>
      <c r="W19" s="176"/>
      <c r="X19" s="177"/>
      <c r="Y19" s="212"/>
      <c r="Z19" s="160"/>
      <c r="AA19" s="216"/>
      <c r="AB19" s="224">
        <v>10</v>
      </c>
    </row>
    <row r="20" spans="1:28" s="167" customFormat="1" ht="60">
      <c r="A20" s="167">
        <v>17</v>
      </c>
      <c r="B20" s="266"/>
      <c r="C20" s="236" t="s">
        <v>332</v>
      </c>
      <c r="D20" s="174">
        <v>74.756517205000023</v>
      </c>
      <c r="E20" s="174">
        <v>20.245011552800001</v>
      </c>
      <c r="F20" s="174">
        <v>30.367517329200005</v>
      </c>
      <c r="G20" s="156">
        <f t="shared" si="0"/>
        <v>125.36904608700004</v>
      </c>
      <c r="H20" s="173"/>
      <c r="I20" s="174"/>
      <c r="J20" s="174"/>
      <c r="K20" s="156">
        <v>0</v>
      </c>
      <c r="L20" s="173"/>
      <c r="M20" s="174"/>
      <c r="N20" s="174"/>
      <c r="O20" s="156">
        <v>0</v>
      </c>
      <c r="P20" s="173">
        <v>3.3403100000000001</v>
      </c>
      <c r="Q20" s="174">
        <v>6.7</v>
      </c>
      <c r="R20" s="174">
        <v>23.4</v>
      </c>
      <c r="S20" s="156">
        <v>30.06279</v>
      </c>
      <c r="T20" s="175" t="s">
        <v>569</v>
      </c>
      <c r="U20" s="140" t="s">
        <v>432</v>
      </c>
      <c r="V20" s="248" t="s">
        <v>330</v>
      </c>
      <c r="W20" s="176"/>
      <c r="X20" s="177"/>
      <c r="Y20" s="212"/>
      <c r="Z20" s="160"/>
      <c r="AA20" s="216"/>
      <c r="AB20" s="224">
        <v>74.756517205000023</v>
      </c>
    </row>
    <row r="21" spans="1:28" s="167" customFormat="1" ht="108">
      <c r="A21" s="167">
        <v>18</v>
      </c>
      <c r="B21" s="238" t="s">
        <v>333</v>
      </c>
      <c r="C21" s="236" t="s">
        <v>334</v>
      </c>
      <c r="D21" s="174">
        <v>41.033128867500004</v>
      </c>
      <c r="E21" s="174">
        <v>31.463245515599997</v>
      </c>
      <c r="F21" s="174">
        <v>47.194868273399997</v>
      </c>
      <c r="G21" s="156">
        <f t="shared" si="0"/>
        <v>119.69124265650001</v>
      </c>
      <c r="H21" s="173"/>
      <c r="I21" s="174"/>
      <c r="J21" s="174"/>
      <c r="K21" s="156">
        <v>0</v>
      </c>
      <c r="L21" s="173"/>
      <c r="M21" s="174"/>
      <c r="N21" s="174"/>
      <c r="O21" s="156">
        <v>0</v>
      </c>
      <c r="P21" s="173"/>
      <c r="Q21" s="174"/>
      <c r="R21" s="174"/>
      <c r="S21" s="156">
        <v>0</v>
      </c>
      <c r="T21" s="175" t="s">
        <v>569</v>
      </c>
      <c r="U21" s="140" t="s">
        <v>432</v>
      </c>
      <c r="V21" s="248" t="s">
        <v>333</v>
      </c>
      <c r="W21" s="176"/>
      <c r="X21" s="177"/>
      <c r="Y21" s="212"/>
      <c r="Z21" s="160"/>
      <c r="AA21" s="216"/>
      <c r="AB21" s="224">
        <v>41.033128867500004</v>
      </c>
    </row>
    <row r="22" spans="1:28" s="167" customFormat="1" ht="60">
      <c r="A22" s="167">
        <v>19</v>
      </c>
      <c r="B22" s="265" t="s">
        <v>289</v>
      </c>
      <c r="C22" s="236" t="s">
        <v>290</v>
      </c>
      <c r="D22" s="174">
        <v>20</v>
      </c>
      <c r="E22" s="174">
        <v>20</v>
      </c>
      <c r="F22" s="174">
        <v>30</v>
      </c>
      <c r="G22" s="156">
        <f t="shared" si="0"/>
        <v>70</v>
      </c>
      <c r="H22" s="173"/>
      <c r="I22" s="174"/>
      <c r="J22" s="174"/>
      <c r="K22" s="156">
        <v>0</v>
      </c>
      <c r="L22" s="173"/>
      <c r="M22" s="174"/>
      <c r="N22" s="174"/>
      <c r="O22" s="156">
        <v>0</v>
      </c>
      <c r="P22" s="173"/>
      <c r="Q22" s="174"/>
      <c r="R22" s="174"/>
      <c r="S22" s="156">
        <v>0</v>
      </c>
      <c r="T22" s="175" t="s">
        <v>569</v>
      </c>
      <c r="U22" s="140" t="s">
        <v>575</v>
      </c>
      <c r="V22" s="248" t="s">
        <v>289</v>
      </c>
      <c r="W22" s="176"/>
      <c r="X22" s="177"/>
      <c r="Y22" s="212"/>
      <c r="Z22" s="160"/>
      <c r="AA22" s="216"/>
      <c r="AB22" s="224">
        <v>20</v>
      </c>
    </row>
    <row r="23" spans="1:28" s="167" customFormat="1" ht="36">
      <c r="A23" s="167">
        <v>20</v>
      </c>
      <c r="B23" s="266"/>
      <c r="C23" s="236" t="s">
        <v>291</v>
      </c>
      <c r="D23" s="174">
        <v>20</v>
      </c>
      <c r="E23" s="174">
        <v>20</v>
      </c>
      <c r="F23" s="174">
        <v>30</v>
      </c>
      <c r="G23" s="156">
        <f t="shared" si="0"/>
        <v>70</v>
      </c>
      <c r="H23" s="173"/>
      <c r="I23" s="174"/>
      <c r="J23" s="174"/>
      <c r="K23" s="156">
        <v>0</v>
      </c>
      <c r="L23" s="173"/>
      <c r="M23" s="174"/>
      <c r="N23" s="174"/>
      <c r="O23" s="156">
        <v>0</v>
      </c>
      <c r="P23" s="173"/>
      <c r="Q23" s="174"/>
      <c r="R23" s="174"/>
      <c r="S23" s="156">
        <v>0</v>
      </c>
      <c r="T23" s="175" t="s">
        <v>569</v>
      </c>
      <c r="U23" s="140" t="s">
        <v>575</v>
      </c>
      <c r="V23" s="248" t="s">
        <v>289</v>
      </c>
      <c r="W23" s="176"/>
      <c r="X23" s="177"/>
      <c r="Y23" s="212"/>
      <c r="Z23" s="160"/>
      <c r="AA23" s="216"/>
      <c r="AB23" s="224">
        <v>20</v>
      </c>
    </row>
    <row r="24" spans="1:28" s="167" customFormat="1" ht="48">
      <c r="A24" s="167">
        <v>21</v>
      </c>
      <c r="B24" s="265" t="s">
        <v>292</v>
      </c>
      <c r="C24" s="236" t="s">
        <v>293</v>
      </c>
      <c r="D24" s="174">
        <v>34.079931999999999</v>
      </c>
      <c r="E24" s="174">
        <v>39.711904799999999</v>
      </c>
      <c r="F24" s="174">
        <v>59.567857200000006</v>
      </c>
      <c r="G24" s="156">
        <f t="shared" si="0"/>
        <v>133.35969399999999</v>
      </c>
      <c r="H24" s="173">
        <v>10</v>
      </c>
      <c r="I24" s="174">
        <f>(K24-H24)/100*40</f>
        <v>12</v>
      </c>
      <c r="J24" s="174">
        <f>(K24-H24)/100*60</f>
        <v>18</v>
      </c>
      <c r="K24" s="156">
        <v>40</v>
      </c>
      <c r="L24" s="173"/>
      <c r="M24" s="174"/>
      <c r="N24" s="174"/>
      <c r="O24" s="156">
        <v>0</v>
      </c>
      <c r="P24" s="173">
        <v>14.1</v>
      </c>
      <c r="Q24" s="174">
        <v>19.7</v>
      </c>
      <c r="R24" s="174">
        <v>29.6</v>
      </c>
      <c r="S24" s="156">
        <v>63.359694000000005</v>
      </c>
      <c r="T24" s="175" t="s">
        <v>569</v>
      </c>
      <c r="U24" s="140" t="s">
        <v>575</v>
      </c>
      <c r="V24" s="248" t="s">
        <v>292</v>
      </c>
      <c r="W24" s="176"/>
      <c r="X24" s="177"/>
      <c r="Y24" s="212"/>
      <c r="Z24" s="160"/>
      <c r="AA24" s="216"/>
      <c r="AB24" s="224">
        <v>41.507519575000003</v>
      </c>
    </row>
    <row r="25" spans="1:28" s="167" customFormat="1" ht="24">
      <c r="A25" s="167">
        <v>22</v>
      </c>
      <c r="B25" s="269"/>
      <c r="C25" s="236" t="s">
        <v>294</v>
      </c>
      <c r="D25" s="174">
        <v>15</v>
      </c>
      <c r="E25" s="174">
        <v>24</v>
      </c>
      <c r="F25" s="174">
        <v>36</v>
      </c>
      <c r="G25" s="156">
        <f t="shared" si="0"/>
        <v>75</v>
      </c>
      <c r="H25" s="173">
        <v>5</v>
      </c>
      <c r="I25" s="174">
        <f>(K25-H25)/100*40</f>
        <v>16</v>
      </c>
      <c r="J25" s="174">
        <f>(K25-H25)/100*60</f>
        <v>24</v>
      </c>
      <c r="K25" s="156">
        <v>45</v>
      </c>
      <c r="L25" s="173"/>
      <c r="M25" s="174"/>
      <c r="N25" s="174"/>
      <c r="O25" s="156">
        <v>0</v>
      </c>
      <c r="P25" s="173"/>
      <c r="Q25" s="174"/>
      <c r="R25" s="174"/>
      <c r="S25" s="156">
        <v>0</v>
      </c>
      <c r="T25" s="175" t="s">
        <v>569</v>
      </c>
      <c r="U25" s="140" t="s">
        <v>575</v>
      </c>
      <c r="V25" s="248" t="s">
        <v>292</v>
      </c>
      <c r="W25" s="176"/>
      <c r="X25" s="177"/>
      <c r="Y25" s="212"/>
      <c r="Z25" s="160"/>
      <c r="AA25" s="216"/>
      <c r="AB25" s="224">
        <v>15</v>
      </c>
    </row>
    <row r="26" spans="1:28" s="167" customFormat="1" ht="48">
      <c r="A26" s="167">
        <v>23</v>
      </c>
      <c r="B26" s="269"/>
      <c r="C26" s="236" t="s">
        <v>576</v>
      </c>
      <c r="D26" s="174">
        <v>40</v>
      </c>
      <c r="E26" s="174">
        <v>36</v>
      </c>
      <c r="F26" s="174">
        <v>54</v>
      </c>
      <c r="G26" s="156">
        <f t="shared" si="0"/>
        <v>130</v>
      </c>
      <c r="H26" s="173">
        <v>10</v>
      </c>
      <c r="I26" s="174">
        <f>(K26-H26)/100*40</f>
        <v>16</v>
      </c>
      <c r="J26" s="174">
        <f>(K26-H26)/100*60</f>
        <v>24</v>
      </c>
      <c r="K26" s="156">
        <v>50</v>
      </c>
      <c r="L26" s="173"/>
      <c r="M26" s="174"/>
      <c r="N26" s="174"/>
      <c r="O26" s="156">
        <v>0</v>
      </c>
      <c r="P26" s="173"/>
      <c r="Q26" s="174"/>
      <c r="R26" s="174"/>
      <c r="S26" s="156">
        <v>0</v>
      </c>
      <c r="T26" s="175" t="s">
        <v>569</v>
      </c>
      <c r="U26" s="140" t="s">
        <v>575</v>
      </c>
      <c r="V26" s="248" t="s">
        <v>292</v>
      </c>
      <c r="W26" s="176"/>
      <c r="X26" s="177"/>
      <c r="Y26" s="212"/>
      <c r="Z26" s="160"/>
      <c r="AA26" s="216"/>
      <c r="AB26" s="224">
        <v>40</v>
      </c>
    </row>
    <row r="27" spans="1:28" s="167" customFormat="1" ht="132">
      <c r="A27" s="167">
        <v>24</v>
      </c>
      <c r="B27" s="269"/>
      <c r="C27" s="236" t="s">
        <v>295</v>
      </c>
      <c r="D27" s="174">
        <v>20</v>
      </c>
      <c r="E27" s="174">
        <v>20</v>
      </c>
      <c r="F27" s="174">
        <v>30</v>
      </c>
      <c r="G27" s="156">
        <f t="shared" si="0"/>
        <v>70</v>
      </c>
      <c r="H27" s="173"/>
      <c r="I27" s="174"/>
      <c r="J27" s="174"/>
      <c r="K27" s="156">
        <v>0</v>
      </c>
      <c r="L27" s="173"/>
      <c r="M27" s="174"/>
      <c r="N27" s="174"/>
      <c r="O27" s="156">
        <v>0</v>
      </c>
      <c r="P27" s="173"/>
      <c r="Q27" s="174"/>
      <c r="R27" s="174"/>
      <c r="S27" s="156">
        <v>0</v>
      </c>
      <c r="T27" s="175" t="s">
        <v>569</v>
      </c>
      <c r="U27" s="140" t="s">
        <v>575</v>
      </c>
      <c r="V27" s="248" t="s">
        <v>292</v>
      </c>
      <c r="W27" s="176"/>
      <c r="X27" s="177"/>
      <c r="Y27" s="212"/>
      <c r="Z27" s="160"/>
      <c r="AA27" s="216"/>
      <c r="AB27" s="224">
        <v>20</v>
      </c>
    </row>
    <row r="28" spans="1:28" s="167" customFormat="1" ht="96">
      <c r="A28" s="167">
        <v>25</v>
      </c>
      <c r="B28" s="266"/>
      <c r="C28" s="236" t="s">
        <v>296</v>
      </c>
      <c r="D28" s="174">
        <v>56</v>
      </c>
      <c r="E28" s="174">
        <v>89.600000000000009</v>
      </c>
      <c r="F28" s="174">
        <v>134.4</v>
      </c>
      <c r="G28" s="156">
        <f t="shared" si="0"/>
        <v>280</v>
      </c>
      <c r="H28" s="173">
        <v>10</v>
      </c>
      <c r="I28" s="174">
        <f>(K28-H28)/100*40</f>
        <v>12</v>
      </c>
      <c r="J28" s="174">
        <f>(K28-H28)/100*60</f>
        <v>18</v>
      </c>
      <c r="K28" s="156">
        <v>40</v>
      </c>
      <c r="L28" s="173"/>
      <c r="M28" s="174"/>
      <c r="N28" s="174"/>
      <c r="O28" s="156">
        <v>0</v>
      </c>
      <c r="P28" s="173"/>
      <c r="Q28" s="174"/>
      <c r="R28" s="174"/>
      <c r="S28" s="156">
        <v>0</v>
      </c>
      <c r="T28" s="175" t="s">
        <v>569</v>
      </c>
      <c r="U28" s="140" t="s">
        <v>575</v>
      </c>
      <c r="V28" s="248" t="s">
        <v>292</v>
      </c>
      <c r="W28" s="176"/>
      <c r="X28" s="177"/>
      <c r="Y28" s="212"/>
      <c r="Z28" s="160"/>
      <c r="AA28" s="216"/>
      <c r="AB28" s="224">
        <v>56</v>
      </c>
    </row>
    <row r="29" spans="1:28" s="167" customFormat="1" ht="36">
      <c r="A29" s="167">
        <v>26</v>
      </c>
      <c r="B29" s="238" t="s">
        <v>297</v>
      </c>
      <c r="C29" s="236" t="s">
        <v>298</v>
      </c>
      <c r="D29" s="174">
        <v>41.507519575000003</v>
      </c>
      <c r="E29" s="174">
        <v>71.300318812</v>
      </c>
      <c r="F29" s="174">
        <v>106.950478218</v>
      </c>
      <c r="G29" s="156">
        <f t="shared" si="0"/>
        <v>219.758316605</v>
      </c>
      <c r="H29" s="173">
        <v>5</v>
      </c>
      <c r="I29" s="174">
        <f t="shared" ref="I29:I30" si="1">(K29-H29)/100*40</f>
        <v>8</v>
      </c>
      <c r="J29" s="174">
        <f t="shared" ref="J29:J30" si="2">(K29-H29)/100*60</f>
        <v>12</v>
      </c>
      <c r="K29" s="156">
        <v>25</v>
      </c>
      <c r="L29" s="173"/>
      <c r="M29" s="174"/>
      <c r="N29" s="174"/>
      <c r="O29" s="156">
        <v>0</v>
      </c>
      <c r="P29" s="173">
        <v>14.1</v>
      </c>
      <c r="Q29" s="174">
        <v>19.7</v>
      </c>
      <c r="R29" s="174">
        <v>29.6</v>
      </c>
      <c r="S29" s="156">
        <v>63.359694000000005</v>
      </c>
      <c r="T29" s="175" t="s">
        <v>569</v>
      </c>
      <c r="U29" s="140" t="s">
        <v>575</v>
      </c>
      <c r="V29" s="248" t="s">
        <v>297</v>
      </c>
      <c r="W29" s="176"/>
      <c r="X29" s="177"/>
      <c r="Y29" s="212"/>
      <c r="Z29" s="160"/>
      <c r="AA29" s="216"/>
      <c r="AB29" s="224" t="e">
        <v>#REF!</v>
      </c>
    </row>
    <row r="30" spans="1:28" s="167" customFormat="1" ht="24">
      <c r="A30" s="167">
        <v>27</v>
      </c>
      <c r="B30" s="238" t="s">
        <v>299</v>
      </c>
      <c r="C30" s="236" t="s">
        <v>300</v>
      </c>
      <c r="D30" s="174">
        <v>22.533074387500001</v>
      </c>
      <c r="E30" s="174">
        <v>40.799695918999994</v>
      </c>
      <c r="F30" s="174">
        <v>61.199543878499995</v>
      </c>
      <c r="G30" s="156">
        <f t="shared" si="0"/>
        <v>124.53231418499999</v>
      </c>
      <c r="H30" s="173">
        <v>6</v>
      </c>
      <c r="I30" s="174">
        <f t="shared" si="1"/>
        <v>12</v>
      </c>
      <c r="J30" s="174">
        <f t="shared" si="2"/>
        <v>18</v>
      </c>
      <c r="K30" s="156">
        <v>36</v>
      </c>
      <c r="L30" s="173"/>
      <c r="M30" s="174"/>
      <c r="N30" s="174"/>
      <c r="O30" s="156">
        <v>0</v>
      </c>
      <c r="P30" s="173">
        <v>4.7</v>
      </c>
      <c r="Q30" s="174">
        <v>6.6</v>
      </c>
      <c r="R30" s="174">
        <v>9.9</v>
      </c>
      <c r="S30" s="156">
        <v>21.131136000000001</v>
      </c>
      <c r="T30" s="175" t="s">
        <v>569</v>
      </c>
      <c r="U30" s="140" t="s">
        <v>408</v>
      </c>
      <c r="V30" s="248" t="s">
        <v>299</v>
      </c>
      <c r="W30" s="176"/>
      <c r="X30" s="177"/>
      <c r="Y30" s="212"/>
      <c r="Z30" s="160"/>
      <c r="AA30" s="216"/>
      <c r="AB30" s="224">
        <v>22.533074387500001</v>
      </c>
    </row>
    <row r="31" spans="1:28" s="167" customFormat="1" ht="60">
      <c r="A31" s="167">
        <v>28</v>
      </c>
      <c r="B31" s="238" t="s">
        <v>301</v>
      </c>
      <c r="C31" s="236" t="s">
        <v>302</v>
      </c>
      <c r="D31" s="174">
        <v>133.10349155</v>
      </c>
      <c r="E31" s="174">
        <v>61.296558647999994</v>
      </c>
      <c r="F31" s="174">
        <v>91.944837971999988</v>
      </c>
      <c r="G31" s="156">
        <f t="shared" si="0"/>
        <v>286.34488816999999</v>
      </c>
      <c r="H31" s="173"/>
      <c r="I31" s="174"/>
      <c r="J31" s="174"/>
      <c r="K31" s="156">
        <v>0</v>
      </c>
      <c r="L31" s="173"/>
      <c r="M31" s="174"/>
      <c r="N31" s="174"/>
      <c r="O31" s="156">
        <v>0</v>
      </c>
      <c r="P31" s="173"/>
      <c r="Q31" s="174"/>
      <c r="R31" s="174"/>
      <c r="S31" s="156">
        <v>0</v>
      </c>
      <c r="T31" s="175" t="s">
        <v>569</v>
      </c>
      <c r="U31" s="140" t="s">
        <v>566</v>
      </c>
      <c r="V31" s="248" t="s">
        <v>301</v>
      </c>
      <c r="W31" s="176"/>
      <c r="X31" s="177"/>
      <c r="Y31" s="212"/>
      <c r="Z31" s="160"/>
      <c r="AA31" s="216"/>
      <c r="AB31" s="224">
        <v>133.10349155</v>
      </c>
    </row>
    <row r="32" spans="1:28" s="167" customFormat="1" ht="72">
      <c r="A32" s="167">
        <v>29</v>
      </c>
      <c r="B32" s="238" t="s">
        <v>303</v>
      </c>
      <c r="C32" s="236" t="s">
        <v>304</v>
      </c>
      <c r="D32" s="174">
        <v>161.66764528749999</v>
      </c>
      <c r="E32" s="174">
        <v>94.454159126999997</v>
      </c>
      <c r="F32" s="174">
        <v>141.68123869049998</v>
      </c>
      <c r="G32" s="156">
        <f t="shared" si="0"/>
        <v>397.80304310499997</v>
      </c>
      <c r="H32" s="173"/>
      <c r="I32" s="174"/>
      <c r="J32" s="174"/>
      <c r="K32" s="156">
        <v>0</v>
      </c>
      <c r="L32" s="173"/>
      <c r="M32" s="174"/>
      <c r="N32" s="174"/>
      <c r="O32" s="156">
        <v>0</v>
      </c>
      <c r="P32" s="173"/>
      <c r="Q32" s="174"/>
      <c r="R32" s="174"/>
      <c r="S32" s="156">
        <v>0</v>
      </c>
      <c r="T32" s="175" t="s">
        <v>569</v>
      </c>
      <c r="U32" s="140" t="s">
        <v>566</v>
      </c>
      <c r="V32" s="248" t="s">
        <v>303</v>
      </c>
      <c r="W32" s="176"/>
      <c r="X32" s="177"/>
      <c r="Y32" s="212"/>
      <c r="Z32" s="160"/>
      <c r="AA32" s="216"/>
      <c r="AB32" s="224">
        <v>161.66764528749999</v>
      </c>
    </row>
    <row r="33" spans="1:28" s="167" customFormat="1" ht="24">
      <c r="A33" s="167">
        <v>30</v>
      </c>
      <c r="B33" s="238" t="s">
        <v>577</v>
      </c>
      <c r="C33" s="236" t="s">
        <v>267</v>
      </c>
      <c r="D33" s="174">
        <v>15</v>
      </c>
      <c r="E33" s="174">
        <v>14</v>
      </c>
      <c r="F33" s="174">
        <v>21</v>
      </c>
      <c r="G33" s="156">
        <f t="shared" si="0"/>
        <v>50</v>
      </c>
      <c r="H33" s="173"/>
      <c r="I33" s="174"/>
      <c r="J33" s="174"/>
      <c r="K33" s="156">
        <v>0</v>
      </c>
      <c r="L33" s="173"/>
      <c r="M33" s="174"/>
      <c r="N33" s="174"/>
      <c r="O33" s="156">
        <v>0</v>
      </c>
      <c r="P33" s="173"/>
      <c r="Q33" s="174"/>
      <c r="R33" s="174"/>
      <c r="S33" s="156">
        <v>0</v>
      </c>
      <c r="T33" s="175" t="s">
        <v>569</v>
      </c>
      <c r="U33" s="140" t="s">
        <v>578</v>
      </c>
      <c r="V33" s="248" t="s">
        <v>577</v>
      </c>
      <c r="W33" s="176"/>
      <c r="X33" s="177"/>
      <c r="Y33" s="212"/>
      <c r="Z33" s="160"/>
      <c r="AA33" s="216"/>
      <c r="AB33" s="224">
        <v>15</v>
      </c>
    </row>
    <row r="34" spans="1:28" s="167" customFormat="1" ht="48">
      <c r="A34" s="167">
        <v>31</v>
      </c>
      <c r="B34" s="238" t="s">
        <v>268</v>
      </c>
      <c r="C34" s="236" t="s">
        <v>269</v>
      </c>
      <c r="D34" s="174">
        <v>43.621536749999997</v>
      </c>
      <c r="E34" s="174">
        <v>46.97944588</v>
      </c>
      <c r="F34" s="174">
        <v>70.469168820000007</v>
      </c>
      <c r="G34" s="156">
        <f t="shared" si="0"/>
        <v>161.07015145000003</v>
      </c>
      <c r="H34" s="173">
        <v>10</v>
      </c>
      <c r="I34" s="174">
        <f>(K34-H34)/100*40</f>
        <v>12</v>
      </c>
      <c r="J34" s="174">
        <f>(K34-H34)/100*60</f>
        <v>18</v>
      </c>
      <c r="K34" s="156">
        <v>40</v>
      </c>
      <c r="L34" s="173"/>
      <c r="M34" s="174"/>
      <c r="N34" s="174"/>
      <c r="O34" s="156">
        <v>0</v>
      </c>
      <c r="P34" s="173"/>
      <c r="Q34" s="174"/>
      <c r="R34" s="174"/>
      <c r="S34" s="156">
        <v>0</v>
      </c>
      <c r="T34" s="175" t="s">
        <v>569</v>
      </c>
      <c r="U34" s="140" t="s">
        <v>578</v>
      </c>
      <c r="V34" s="248" t="s">
        <v>268</v>
      </c>
      <c r="W34" s="176"/>
      <c r="X34" s="177"/>
      <c r="Y34" s="212"/>
      <c r="Z34" s="160"/>
      <c r="AA34" s="216"/>
      <c r="AB34" s="224">
        <v>43.621536749999997</v>
      </c>
    </row>
    <row r="35" spans="1:28" s="167" customFormat="1" ht="36">
      <c r="A35" s="167">
        <v>32</v>
      </c>
      <c r="B35" s="238" t="s">
        <v>270</v>
      </c>
      <c r="C35" s="236" t="s">
        <v>271</v>
      </c>
      <c r="D35" s="174">
        <v>24.090187199999999</v>
      </c>
      <c r="E35" s="174">
        <v>100.72626208000001</v>
      </c>
      <c r="F35" s="174">
        <v>151.08939312000001</v>
      </c>
      <c r="G35" s="156">
        <f t="shared" si="0"/>
        <v>275.90584240000004</v>
      </c>
      <c r="H35" s="173"/>
      <c r="I35" s="174"/>
      <c r="J35" s="174">
        <v>20</v>
      </c>
      <c r="K35" s="156">
        <v>20</v>
      </c>
      <c r="L35" s="173"/>
      <c r="M35" s="174"/>
      <c r="N35" s="174"/>
      <c r="O35" s="156">
        <v>0</v>
      </c>
      <c r="P35" s="173">
        <v>9.1</v>
      </c>
      <c r="Q35" s="174">
        <v>12.7</v>
      </c>
      <c r="R35" s="174">
        <v>19.100000000000001</v>
      </c>
      <c r="S35" s="156">
        <v>40.905842399999997</v>
      </c>
      <c r="T35" s="175" t="s">
        <v>569</v>
      </c>
      <c r="U35" s="140" t="s">
        <v>578</v>
      </c>
      <c r="V35" s="248" t="s">
        <v>270</v>
      </c>
      <c r="W35" s="176"/>
      <c r="X35" s="177"/>
      <c r="Y35" s="212"/>
      <c r="Z35" s="160"/>
      <c r="AA35" s="216"/>
      <c r="AB35" s="224">
        <v>24.090187199999999</v>
      </c>
    </row>
    <row r="36" spans="1:28" s="167" customFormat="1" ht="24">
      <c r="A36" s="167">
        <v>33</v>
      </c>
      <c r="B36" s="238" t="s">
        <v>579</v>
      </c>
      <c r="C36" s="236" t="s">
        <v>579</v>
      </c>
      <c r="D36" s="174">
        <v>176.63393263999998</v>
      </c>
      <c r="E36" s="174">
        <v>200.90852244199996</v>
      </c>
      <c r="F36" s="174">
        <v>301.36278366299996</v>
      </c>
      <c r="G36" s="156">
        <f t="shared" ref="G36:G67" si="3">D36+E36+F36</f>
        <v>678.90523874499991</v>
      </c>
      <c r="H36" s="173">
        <v>50</v>
      </c>
      <c r="I36" s="174">
        <f>(K36-H36)/100*40</f>
        <v>31.200000000000003</v>
      </c>
      <c r="J36" s="174">
        <f>(K36-H36)/100*60</f>
        <v>46.800000000000004</v>
      </c>
      <c r="K36" s="156">
        <v>128</v>
      </c>
      <c r="L36" s="173"/>
      <c r="M36" s="174"/>
      <c r="N36" s="174"/>
      <c r="O36" s="156">
        <v>0</v>
      </c>
      <c r="P36" s="173">
        <v>21.2</v>
      </c>
      <c r="Q36" s="174">
        <v>29.7</v>
      </c>
      <c r="R36" s="174">
        <v>44.5</v>
      </c>
      <c r="S36" s="156">
        <v>95.446965599999984</v>
      </c>
      <c r="T36" s="175" t="s">
        <v>569</v>
      </c>
      <c r="U36" s="140" t="s">
        <v>578</v>
      </c>
      <c r="V36" s="248" t="s">
        <v>579</v>
      </c>
      <c r="W36" s="176"/>
      <c r="X36" s="177"/>
      <c r="Y36" s="212"/>
      <c r="Z36" s="160"/>
      <c r="AA36" s="216"/>
      <c r="AB36" s="224">
        <v>176.63393263999998</v>
      </c>
    </row>
    <row r="37" spans="1:28" s="167" customFormat="1" ht="48">
      <c r="A37" s="167">
        <v>34</v>
      </c>
      <c r="B37" s="238" t="s">
        <v>273</v>
      </c>
      <c r="C37" s="236" t="s">
        <v>580</v>
      </c>
      <c r="D37" s="174">
        <v>83.142493560000005</v>
      </c>
      <c r="E37" s="174">
        <v>204.71005871839998</v>
      </c>
      <c r="F37" s="174">
        <v>307.06508807759997</v>
      </c>
      <c r="G37" s="156">
        <f t="shared" si="3"/>
        <v>594.91764035599999</v>
      </c>
      <c r="H37" s="173">
        <v>20</v>
      </c>
      <c r="I37" s="174">
        <f>(K37-H37)/100*40</f>
        <v>32</v>
      </c>
      <c r="J37" s="174">
        <f>(K37-H37)/100*60</f>
        <v>48</v>
      </c>
      <c r="K37" s="156">
        <v>100</v>
      </c>
      <c r="L37" s="173"/>
      <c r="M37" s="174"/>
      <c r="N37" s="174"/>
      <c r="O37" s="156">
        <v>0</v>
      </c>
      <c r="P37" s="173"/>
      <c r="Q37" s="174"/>
      <c r="R37" s="174"/>
      <c r="S37" s="156">
        <v>0</v>
      </c>
      <c r="T37" s="175" t="s">
        <v>569</v>
      </c>
      <c r="U37" s="140" t="s">
        <v>578</v>
      </c>
      <c r="V37" s="248" t="s">
        <v>273</v>
      </c>
      <c r="W37" s="176"/>
      <c r="X37" s="177"/>
      <c r="Y37" s="212"/>
      <c r="Z37" s="160"/>
      <c r="AA37" s="216"/>
      <c r="AB37" s="224">
        <v>83.142493560000005</v>
      </c>
    </row>
    <row r="38" spans="1:28" s="167" customFormat="1" ht="24">
      <c r="A38" s="167">
        <v>35</v>
      </c>
      <c r="B38" s="238" t="s">
        <v>581</v>
      </c>
      <c r="C38" s="236" t="s">
        <v>323</v>
      </c>
      <c r="D38" s="174">
        <v>324.10196698000004</v>
      </c>
      <c r="E38" s="174">
        <v>143.11271970360002</v>
      </c>
      <c r="F38" s="174">
        <v>214.66907955540003</v>
      </c>
      <c r="G38" s="156">
        <f t="shared" si="3"/>
        <v>681.88376623900012</v>
      </c>
      <c r="H38" s="173"/>
      <c r="I38" s="174"/>
      <c r="J38" s="174"/>
      <c r="K38" s="156">
        <v>0</v>
      </c>
      <c r="L38" s="173"/>
      <c r="M38" s="174"/>
      <c r="N38" s="174"/>
      <c r="O38" s="156">
        <v>0</v>
      </c>
      <c r="P38" s="173">
        <v>17.399999999999999</v>
      </c>
      <c r="Q38" s="174">
        <v>24.3</v>
      </c>
      <c r="R38" s="174">
        <v>36.5</v>
      </c>
      <c r="S38" s="156">
        <v>78.215750999999997</v>
      </c>
      <c r="T38" s="175" t="s">
        <v>569</v>
      </c>
      <c r="U38" s="140" t="s">
        <v>582</v>
      </c>
      <c r="V38" s="248" t="s">
        <v>581</v>
      </c>
      <c r="W38" s="176"/>
      <c r="X38" s="177"/>
      <c r="Y38" s="212"/>
      <c r="Z38" s="160"/>
      <c r="AA38" s="216"/>
      <c r="AB38" s="224">
        <v>324.10196698000004</v>
      </c>
    </row>
    <row r="39" spans="1:28" s="167" customFormat="1" ht="24">
      <c r="A39" s="167">
        <v>36</v>
      </c>
      <c r="B39" s="265" t="s">
        <v>324</v>
      </c>
      <c r="C39" s="236" t="s">
        <v>325</v>
      </c>
      <c r="D39" s="174">
        <v>0</v>
      </c>
      <c r="E39" s="174">
        <v>280</v>
      </c>
      <c r="F39" s="179">
        <v>420</v>
      </c>
      <c r="G39" s="156">
        <f t="shared" si="3"/>
        <v>700</v>
      </c>
      <c r="H39" s="173"/>
      <c r="I39" s="174"/>
      <c r="J39" s="174"/>
      <c r="K39" s="156">
        <v>0</v>
      </c>
      <c r="L39" s="173"/>
      <c r="M39" s="174"/>
      <c r="N39" s="174"/>
      <c r="O39" s="156">
        <v>0</v>
      </c>
      <c r="P39" s="173"/>
      <c r="Q39" s="174"/>
      <c r="R39" s="174"/>
      <c r="S39" s="156">
        <v>0</v>
      </c>
      <c r="T39" s="175" t="s">
        <v>569</v>
      </c>
      <c r="U39" s="140" t="s">
        <v>582</v>
      </c>
      <c r="V39" s="248" t="s">
        <v>324</v>
      </c>
      <c r="W39" s="176"/>
      <c r="X39" s="177"/>
      <c r="Y39" s="212"/>
      <c r="Z39" s="160"/>
      <c r="AA39" s="216"/>
      <c r="AB39" s="224">
        <v>0</v>
      </c>
    </row>
    <row r="40" spans="1:28" s="167" customFormat="1" ht="60">
      <c r="A40" s="167">
        <v>37</v>
      </c>
      <c r="B40" s="266"/>
      <c r="C40" s="236" t="s">
        <v>583</v>
      </c>
      <c r="D40" s="174">
        <v>4.5894808624999994</v>
      </c>
      <c r="E40" s="174">
        <v>13.507377034999999</v>
      </c>
      <c r="F40" s="174">
        <v>20.2610655525</v>
      </c>
      <c r="G40" s="156">
        <f t="shared" si="3"/>
        <v>38.357923450000001</v>
      </c>
      <c r="H40" s="173"/>
      <c r="I40" s="174"/>
      <c r="J40" s="174"/>
      <c r="K40" s="156">
        <v>0</v>
      </c>
      <c r="L40" s="173"/>
      <c r="M40" s="174"/>
      <c r="N40" s="174"/>
      <c r="O40" s="156">
        <v>0</v>
      </c>
      <c r="P40" s="173"/>
      <c r="Q40" s="174"/>
      <c r="R40" s="174"/>
      <c r="S40" s="156">
        <v>0</v>
      </c>
      <c r="T40" s="175" t="s">
        <v>569</v>
      </c>
      <c r="U40" s="140" t="s">
        <v>582</v>
      </c>
      <c r="V40" s="248" t="s">
        <v>324</v>
      </c>
      <c r="W40" s="176"/>
      <c r="X40" s="177"/>
      <c r="Y40" s="212"/>
      <c r="Z40" s="160"/>
      <c r="AA40" s="216"/>
      <c r="AB40" s="224">
        <v>4.5894808624999994</v>
      </c>
    </row>
    <row r="41" spans="1:28" s="167" customFormat="1" ht="36">
      <c r="A41" s="167">
        <v>38</v>
      </c>
      <c r="B41" s="238" t="s">
        <v>335</v>
      </c>
      <c r="C41" s="236" t="s">
        <v>336</v>
      </c>
      <c r="D41" s="174">
        <v>100</v>
      </c>
      <c r="E41" s="174">
        <v>100</v>
      </c>
      <c r="F41" s="174">
        <v>150</v>
      </c>
      <c r="G41" s="156">
        <f t="shared" si="3"/>
        <v>350</v>
      </c>
      <c r="H41" s="173"/>
      <c r="I41" s="174"/>
      <c r="J41" s="174"/>
      <c r="K41" s="156">
        <v>0</v>
      </c>
      <c r="L41" s="173"/>
      <c r="M41" s="174"/>
      <c r="N41" s="174"/>
      <c r="O41" s="156">
        <v>0</v>
      </c>
      <c r="P41" s="202">
        <v>100</v>
      </c>
      <c r="Q41" s="179">
        <v>100</v>
      </c>
      <c r="R41" s="179">
        <v>150</v>
      </c>
      <c r="S41" s="156">
        <v>350</v>
      </c>
      <c r="T41" s="175" t="s">
        <v>569</v>
      </c>
      <c r="U41" s="140" t="s">
        <v>584</v>
      </c>
      <c r="V41" s="248" t="s">
        <v>335</v>
      </c>
      <c r="W41" s="176"/>
      <c r="X41" s="177"/>
      <c r="Y41" s="212"/>
      <c r="Z41" s="160"/>
      <c r="AA41" s="216"/>
      <c r="AB41" s="224">
        <v>100</v>
      </c>
    </row>
    <row r="42" spans="1:28" s="167" customFormat="1" ht="36">
      <c r="A42" s="167">
        <v>39</v>
      </c>
      <c r="B42" s="238" t="s">
        <v>585</v>
      </c>
      <c r="C42" s="236" t="s">
        <v>336</v>
      </c>
      <c r="D42" s="174">
        <v>40</v>
      </c>
      <c r="E42" s="174">
        <v>40</v>
      </c>
      <c r="F42" s="174">
        <v>60</v>
      </c>
      <c r="G42" s="156">
        <f t="shared" si="3"/>
        <v>140</v>
      </c>
      <c r="H42" s="173"/>
      <c r="I42" s="174"/>
      <c r="J42" s="174"/>
      <c r="K42" s="156">
        <v>0</v>
      </c>
      <c r="L42" s="173"/>
      <c r="M42" s="174"/>
      <c r="N42" s="174"/>
      <c r="O42" s="156">
        <v>0</v>
      </c>
      <c r="P42" s="202">
        <v>40</v>
      </c>
      <c r="Q42" s="179">
        <v>40</v>
      </c>
      <c r="R42" s="179">
        <v>60</v>
      </c>
      <c r="S42" s="156">
        <v>140</v>
      </c>
      <c r="T42" s="175" t="s">
        <v>569</v>
      </c>
      <c r="U42" s="140" t="s">
        <v>586</v>
      </c>
      <c r="V42" s="248" t="s">
        <v>585</v>
      </c>
      <c r="W42" s="176"/>
      <c r="X42" s="177"/>
      <c r="Y42" s="212"/>
      <c r="Z42" s="160"/>
      <c r="AA42" s="216"/>
      <c r="AB42" s="224">
        <v>40</v>
      </c>
    </row>
    <row r="43" spans="1:28" s="167" customFormat="1" ht="36">
      <c r="A43" s="167">
        <v>40</v>
      </c>
      <c r="B43" s="238" t="s">
        <v>341</v>
      </c>
      <c r="C43" s="236" t="s">
        <v>342</v>
      </c>
      <c r="D43" s="174">
        <v>407.44654926749996</v>
      </c>
      <c r="E43" s="174">
        <v>316.65230226220001</v>
      </c>
      <c r="F43" s="174">
        <v>474.97845339330001</v>
      </c>
      <c r="G43" s="156">
        <f t="shared" si="3"/>
        <v>1199.0773049229999</v>
      </c>
      <c r="H43" s="173">
        <v>20</v>
      </c>
      <c r="I43" s="174">
        <f>(K43-H43)/100*40</f>
        <v>20</v>
      </c>
      <c r="J43" s="174">
        <f>(K43-H43)/100*60</f>
        <v>30</v>
      </c>
      <c r="K43" s="156">
        <v>70</v>
      </c>
      <c r="L43" s="173"/>
      <c r="M43" s="174"/>
      <c r="N43" s="174"/>
      <c r="O43" s="156">
        <v>0</v>
      </c>
      <c r="P43" s="173"/>
      <c r="Q43" s="174"/>
      <c r="R43" s="174"/>
      <c r="S43" s="156">
        <v>0</v>
      </c>
      <c r="T43" s="175" t="s">
        <v>587</v>
      </c>
      <c r="U43" s="140" t="s">
        <v>570</v>
      </c>
      <c r="V43" s="248" t="s">
        <v>341</v>
      </c>
      <c r="W43" s="176"/>
      <c r="X43" s="177"/>
      <c r="Y43" s="212"/>
      <c r="Z43" s="160"/>
      <c r="AA43" s="216"/>
      <c r="AB43" s="224">
        <v>407.44654926749996</v>
      </c>
    </row>
    <row r="44" spans="1:28" s="167" customFormat="1" ht="48">
      <c r="A44" s="167">
        <v>41</v>
      </c>
      <c r="B44" s="238" t="s">
        <v>343</v>
      </c>
      <c r="C44" s="236" t="s">
        <v>344</v>
      </c>
      <c r="D44" s="174">
        <v>10.341738637499999</v>
      </c>
      <c r="E44" s="174">
        <v>12.081351222999999</v>
      </c>
      <c r="F44" s="174">
        <v>18.122026834499998</v>
      </c>
      <c r="G44" s="156">
        <f t="shared" si="3"/>
        <v>40.545116694999997</v>
      </c>
      <c r="H44" s="173"/>
      <c r="I44" s="174"/>
      <c r="J44" s="174">
        <v>10</v>
      </c>
      <c r="K44" s="156">
        <v>10</v>
      </c>
      <c r="L44" s="173"/>
      <c r="M44" s="174"/>
      <c r="N44" s="174"/>
      <c r="O44" s="156">
        <v>0</v>
      </c>
      <c r="P44" s="173"/>
      <c r="Q44" s="174"/>
      <c r="R44" s="174"/>
      <c r="S44" s="156">
        <v>0</v>
      </c>
      <c r="T44" s="175" t="s">
        <v>587</v>
      </c>
      <c r="U44" s="140" t="s">
        <v>573</v>
      </c>
      <c r="V44" s="248" t="s">
        <v>343</v>
      </c>
      <c r="W44" s="176"/>
      <c r="X44" s="177"/>
      <c r="Y44" s="212"/>
      <c r="Z44" s="160"/>
      <c r="AA44" s="216"/>
      <c r="AB44" s="224">
        <v>10.341738637499999</v>
      </c>
    </row>
    <row r="45" spans="1:28" s="167" customFormat="1" ht="36">
      <c r="A45" s="167">
        <v>42</v>
      </c>
      <c r="B45" s="238" t="s">
        <v>345</v>
      </c>
      <c r="C45" s="236" t="s">
        <v>346</v>
      </c>
      <c r="D45" s="174">
        <v>75.689300000000003</v>
      </c>
      <c r="E45" s="174">
        <v>50.510288000000003</v>
      </c>
      <c r="F45" s="174">
        <v>75.765432000000004</v>
      </c>
      <c r="G45" s="156">
        <f t="shared" si="3"/>
        <v>201.96502000000001</v>
      </c>
      <c r="H45" s="173">
        <v>40</v>
      </c>
      <c r="I45" s="174">
        <f>(K45-H45)/100*40</f>
        <v>18.400000000000002</v>
      </c>
      <c r="J45" s="174">
        <f>(K45-H45)/100*60</f>
        <v>27.6</v>
      </c>
      <c r="K45" s="156">
        <v>86</v>
      </c>
      <c r="L45" s="173"/>
      <c r="M45" s="174"/>
      <c r="N45" s="174"/>
      <c r="O45" s="156">
        <v>0</v>
      </c>
      <c r="P45" s="173"/>
      <c r="Q45" s="174"/>
      <c r="R45" s="174"/>
      <c r="S45" s="156">
        <v>0</v>
      </c>
      <c r="T45" s="175" t="s">
        <v>587</v>
      </c>
      <c r="U45" s="140" t="s">
        <v>573</v>
      </c>
      <c r="V45" s="248" t="s">
        <v>345</v>
      </c>
      <c r="W45" s="176"/>
      <c r="X45" s="177"/>
      <c r="Y45" s="212"/>
      <c r="Z45" s="160"/>
      <c r="AA45" s="216"/>
      <c r="AB45" s="224">
        <v>75.689300000000003</v>
      </c>
    </row>
    <row r="46" spans="1:28" s="167" customFormat="1" ht="48">
      <c r="A46" s="167">
        <v>43</v>
      </c>
      <c r="B46" s="265" t="s">
        <v>347</v>
      </c>
      <c r="C46" s="236" t="s">
        <v>348</v>
      </c>
      <c r="D46" s="174">
        <v>10</v>
      </c>
      <c r="E46" s="174">
        <v>12</v>
      </c>
      <c r="F46" s="174">
        <v>18</v>
      </c>
      <c r="G46" s="156">
        <f t="shared" si="3"/>
        <v>40</v>
      </c>
      <c r="H46" s="173">
        <v>5</v>
      </c>
      <c r="I46" s="174">
        <f>(K46-H46)/100*40</f>
        <v>2</v>
      </c>
      <c r="J46" s="174">
        <f>(K46-H46)/100*60</f>
        <v>3</v>
      </c>
      <c r="K46" s="156">
        <v>10</v>
      </c>
      <c r="L46" s="173"/>
      <c r="M46" s="174"/>
      <c r="N46" s="174"/>
      <c r="O46" s="156">
        <v>0</v>
      </c>
      <c r="P46" s="173"/>
      <c r="Q46" s="174"/>
      <c r="R46" s="174"/>
      <c r="S46" s="156">
        <v>0</v>
      </c>
      <c r="T46" s="175" t="s">
        <v>587</v>
      </c>
      <c r="U46" s="140" t="s">
        <v>573</v>
      </c>
      <c r="V46" s="248" t="s">
        <v>347</v>
      </c>
      <c r="W46" s="176"/>
      <c r="X46" s="177"/>
      <c r="Y46" s="212"/>
      <c r="Z46" s="160"/>
      <c r="AA46" s="216"/>
      <c r="AB46" s="224">
        <v>10</v>
      </c>
    </row>
    <row r="47" spans="1:28" s="167" customFormat="1" ht="48">
      <c r="A47" s="167">
        <v>44</v>
      </c>
      <c r="B47" s="269"/>
      <c r="C47" s="236" t="s">
        <v>349</v>
      </c>
      <c r="D47" s="180">
        <v>20</v>
      </c>
      <c r="E47" s="180">
        <v>16</v>
      </c>
      <c r="F47" s="180">
        <v>24</v>
      </c>
      <c r="G47" s="156">
        <f t="shared" si="3"/>
        <v>60</v>
      </c>
      <c r="H47" s="173">
        <v>5</v>
      </c>
      <c r="I47" s="174">
        <f>(K47-H47)/100*40</f>
        <v>2</v>
      </c>
      <c r="J47" s="174">
        <f>(K47-H47)/100*60</f>
        <v>3</v>
      </c>
      <c r="K47" s="156">
        <v>10</v>
      </c>
      <c r="L47" s="173"/>
      <c r="M47" s="174"/>
      <c r="N47" s="174"/>
      <c r="O47" s="156">
        <v>0</v>
      </c>
      <c r="P47" s="173"/>
      <c r="Q47" s="174"/>
      <c r="R47" s="174"/>
      <c r="S47" s="156">
        <v>0</v>
      </c>
      <c r="T47" s="175" t="s">
        <v>587</v>
      </c>
      <c r="U47" s="140" t="s">
        <v>573</v>
      </c>
      <c r="V47" s="248" t="s">
        <v>347</v>
      </c>
      <c r="W47" s="176"/>
      <c r="X47" s="177"/>
      <c r="Y47" s="212"/>
      <c r="Z47" s="160"/>
      <c r="AA47" s="216"/>
      <c r="AB47" s="224">
        <v>20</v>
      </c>
    </row>
    <row r="48" spans="1:28" s="167" customFormat="1" ht="48">
      <c r="A48" s="167">
        <v>45</v>
      </c>
      <c r="B48" s="266"/>
      <c r="C48" s="236" t="s">
        <v>350</v>
      </c>
      <c r="D48" s="180">
        <v>5</v>
      </c>
      <c r="E48" s="180">
        <v>10</v>
      </c>
      <c r="F48" s="180">
        <v>15</v>
      </c>
      <c r="G48" s="156">
        <f t="shared" si="3"/>
        <v>30</v>
      </c>
      <c r="H48" s="173">
        <v>5</v>
      </c>
      <c r="I48" s="174">
        <f>(K48-H48)/100*40</f>
        <v>2</v>
      </c>
      <c r="J48" s="174">
        <f>(K48-H48)/100*60</f>
        <v>3</v>
      </c>
      <c r="K48" s="156">
        <v>10</v>
      </c>
      <c r="L48" s="173"/>
      <c r="M48" s="174"/>
      <c r="N48" s="174"/>
      <c r="O48" s="156">
        <v>0</v>
      </c>
      <c r="P48" s="173"/>
      <c r="Q48" s="174"/>
      <c r="R48" s="174"/>
      <c r="S48" s="156">
        <v>0</v>
      </c>
      <c r="T48" s="175" t="s">
        <v>587</v>
      </c>
      <c r="U48" s="140" t="s">
        <v>573</v>
      </c>
      <c r="V48" s="248" t="s">
        <v>347</v>
      </c>
      <c r="W48" s="176"/>
      <c r="X48" s="177"/>
      <c r="Y48" s="212"/>
      <c r="Z48" s="160"/>
      <c r="AA48" s="216"/>
      <c r="AB48" s="224">
        <v>5</v>
      </c>
    </row>
    <row r="49" spans="1:28" s="167" customFormat="1" ht="108">
      <c r="A49" s="167">
        <v>46</v>
      </c>
      <c r="B49" s="265" t="s">
        <v>351</v>
      </c>
      <c r="C49" s="236" t="s">
        <v>352</v>
      </c>
      <c r="D49" s="174">
        <v>13.471736679999999</v>
      </c>
      <c r="E49" s="174">
        <v>16.528755054400001</v>
      </c>
      <c r="F49" s="174">
        <v>24.793132581599998</v>
      </c>
      <c r="G49" s="156">
        <f t="shared" si="3"/>
        <v>54.793624315999999</v>
      </c>
      <c r="H49" s="173"/>
      <c r="I49" s="174"/>
      <c r="J49" s="174"/>
      <c r="K49" s="156">
        <v>0</v>
      </c>
      <c r="L49" s="173"/>
      <c r="M49" s="174"/>
      <c r="N49" s="174"/>
      <c r="O49" s="156">
        <v>0</v>
      </c>
      <c r="P49" s="173"/>
      <c r="Q49" s="174"/>
      <c r="R49" s="174"/>
      <c r="S49" s="156">
        <v>0</v>
      </c>
      <c r="T49" s="175" t="s">
        <v>587</v>
      </c>
      <c r="U49" s="141" t="s">
        <v>408</v>
      </c>
      <c r="V49" s="248" t="s">
        <v>351</v>
      </c>
      <c r="W49" s="176"/>
      <c r="X49" s="177"/>
      <c r="Y49" s="212"/>
      <c r="Z49" s="160"/>
      <c r="AA49" s="216"/>
      <c r="AB49" s="224">
        <v>13.471736679999999</v>
      </c>
    </row>
    <row r="50" spans="1:28" s="166" customFormat="1" ht="60.75" thickBot="1">
      <c r="A50" s="167">
        <v>47</v>
      </c>
      <c r="B50" s="266"/>
      <c r="C50" s="236" t="s">
        <v>353</v>
      </c>
      <c r="D50" s="174">
        <v>5</v>
      </c>
      <c r="E50" s="174">
        <v>10</v>
      </c>
      <c r="F50" s="174">
        <v>15</v>
      </c>
      <c r="G50" s="156">
        <f t="shared" si="3"/>
        <v>30</v>
      </c>
      <c r="H50" s="173">
        <v>3</v>
      </c>
      <c r="I50" s="174">
        <f t="shared" ref="I50:I55" si="4">(K50-H50)/100*40</f>
        <v>2</v>
      </c>
      <c r="J50" s="174">
        <f t="shared" ref="J50:J55" si="5">(K50-H50)/100*60</f>
        <v>3</v>
      </c>
      <c r="K50" s="198">
        <v>8</v>
      </c>
      <c r="L50" s="199"/>
      <c r="M50" s="200"/>
      <c r="N50" s="200"/>
      <c r="O50" s="201">
        <v>0</v>
      </c>
      <c r="P50" s="199"/>
      <c r="Q50" s="200"/>
      <c r="R50" s="200"/>
      <c r="S50" s="201">
        <v>0</v>
      </c>
      <c r="T50" s="175" t="s">
        <v>587</v>
      </c>
      <c r="U50" s="140" t="s">
        <v>573</v>
      </c>
      <c r="V50" s="248" t="s">
        <v>351</v>
      </c>
      <c r="W50" s="188"/>
      <c r="X50" s="189"/>
      <c r="Y50" s="213"/>
      <c r="Z50" s="178"/>
      <c r="AA50" s="217"/>
      <c r="AB50" s="225">
        <v>5</v>
      </c>
    </row>
    <row r="51" spans="1:28" s="166" customFormat="1" ht="120.75" thickBot="1">
      <c r="A51" s="167">
        <v>48</v>
      </c>
      <c r="B51" s="238" t="s">
        <v>354</v>
      </c>
      <c r="C51" s="236" t="s">
        <v>355</v>
      </c>
      <c r="D51" s="174">
        <v>21.059370000000001</v>
      </c>
      <c r="E51" s="174">
        <v>41.769499199999998</v>
      </c>
      <c r="F51" s="174">
        <v>62.654248800000005</v>
      </c>
      <c r="G51" s="156">
        <f t="shared" si="3"/>
        <v>125.483118</v>
      </c>
      <c r="H51" s="173">
        <v>20</v>
      </c>
      <c r="I51" s="174">
        <f t="shared" si="4"/>
        <v>41.6</v>
      </c>
      <c r="J51" s="174">
        <f t="shared" si="5"/>
        <v>62.400000000000006</v>
      </c>
      <c r="K51" s="198">
        <v>124</v>
      </c>
      <c r="L51" s="199"/>
      <c r="M51" s="200"/>
      <c r="N51" s="200"/>
      <c r="O51" s="201">
        <v>0</v>
      </c>
      <c r="P51" s="199"/>
      <c r="Q51" s="200"/>
      <c r="R51" s="200"/>
      <c r="S51" s="201">
        <v>0</v>
      </c>
      <c r="T51" s="175" t="s">
        <v>587</v>
      </c>
      <c r="U51" s="140" t="s">
        <v>573</v>
      </c>
      <c r="V51" s="248" t="s">
        <v>354</v>
      </c>
      <c r="W51" s="188"/>
      <c r="X51" s="189"/>
      <c r="Y51" s="213"/>
      <c r="Z51" s="178"/>
      <c r="AA51" s="217"/>
      <c r="AB51" s="225">
        <v>21.059370000000001</v>
      </c>
    </row>
    <row r="52" spans="1:28" s="166" customFormat="1" ht="72">
      <c r="A52" s="167">
        <v>49</v>
      </c>
      <c r="B52" s="237" t="s">
        <v>356</v>
      </c>
      <c r="C52" s="236" t="s">
        <v>357</v>
      </c>
      <c r="D52" s="174">
        <v>10</v>
      </c>
      <c r="E52" s="174">
        <v>12</v>
      </c>
      <c r="F52" s="174">
        <v>18</v>
      </c>
      <c r="G52" s="156">
        <f t="shared" si="3"/>
        <v>40</v>
      </c>
      <c r="H52" s="173">
        <v>5</v>
      </c>
      <c r="I52" s="174">
        <f t="shared" si="4"/>
        <v>2.8000000000000003</v>
      </c>
      <c r="J52" s="174">
        <f t="shared" si="5"/>
        <v>4.2</v>
      </c>
      <c r="K52" s="198">
        <v>12</v>
      </c>
      <c r="L52" s="199"/>
      <c r="M52" s="200"/>
      <c r="N52" s="200"/>
      <c r="O52" s="201">
        <v>0</v>
      </c>
      <c r="P52" s="199"/>
      <c r="Q52" s="200"/>
      <c r="R52" s="200"/>
      <c r="S52" s="201">
        <v>0</v>
      </c>
      <c r="T52" s="175" t="s">
        <v>587</v>
      </c>
      <c r="U52" s="140" t="s">
        <v>573</v>
      </c>
      <c r="V52" s="248" t="s">
        <v>356</v>
      </c>
      <c r="W52" s="227"/>
      <c r="X52" s="228"/>
      <c r="Y52" s="229"/>
      <c r="Z52" s="178"/>
      <c r="AA52" s="217"/>
      <c r="AB52" s="225">
        <v>10</v>
      </c>
    </row>
    <row r="53" spans="1:28" s="166" customFormat="1" ht="132">
      <c r="A53" s="167">
        <v>50</v>
      </c>
      <c r="B53" s="238" t="s">
        <v>358</v>
      </c>
      <c r="C53" s="236" t="s">
        <v>359</v>
      </c>
      <c r="D53" s="174">
        <v>50</v>
      </c>
      <c r="E53" s="174">
        <v>80</v>
      </c>
      <c r="F53" s="174">
        <v>120</v>
      </c>
      <c r="G53" s="156">
        <f t="shared" si="3"/>
        <v>250</v>
      </c>
      <c r="H53" s="173">
        <v>5</v>
      </c>
      <c r="I53" s="174">
        <f t="shared" si="4"/>
        <v>2.8000000000000003</v>
      </c>
      <c r="J53" s="174">
        <f t="shared" si="5"/>
        <v>4.2</v>
      </c>
      <c r="K53" s="198">
        <v>12</v>
      </c>
      <c r="L53" s="199"/>
      <c r="M53" s="200"/>
      <c r="N53" s="200"/>
      <c r="O53" s="201">
        <v>0</v>
      </c>
      <c r="P53" s="199"/>
      <c r="Q53" s="200"/>
      <c r="R53" s="200"/>
      <c r="S53" s="201">
        <v>0</v>
      </c>
      <c r="T53" s="175" t="s">
        <v>587</v>
      </c>
      <c r="U53" s="140" t="s">
        <v>575</v>
      </c>
      <c r="V53" s="248" t="s">
        <v>358</v>
      </c>
      <c r="W53" s="230"/>
      <c r="X53" s="231"/>
      <c r="Y53" s="232"/>
      <c r="Z53" s="178"/>
      <c r="AA53" s="217"/>
      <c r="AB53" s="225">
        <v>50</v>
      </c>
    </row>
    <row r="54" spans="1:28" s="166" customFormat="1" ht="72">
      <c r="A54" s="167">
        <v>51</v>
      </c>
      <c r="B54" s="238"/>
      <c r="C54" s="236" t="s">
        <v>361</v>
      </c>
      <c r="D54" s="174">
        <v>15</v>
      </c>
      <c r="E54" s="174">
        <v>6</v>
      </c>
      <c r="F54" s="174">
        <v>9</v>
      </c>
      <c r="G54" s="156">
        <f t="shared" si="3"/>
        <v>30</v>
      </c>
      <c r="H54" s="173">
        <v>4</v>
      </c>
      <c r="I54" s="174">
        <f t="shared" si="4"/>
        <v>2</v>
      </c>
      <c r="J54" s="174">
        <f t="shared" si="5"/>
        <v>3</v>
      </c>
      <c r="K54" s="198">
        <v>9</v>
      </c>
      <c r="L54" s="199"/>
      <c r="M54" s="200"/>
      <c r="N54" s="200"/>
      <c r="O54" s="201">
        <v>0</v>
      </c>
      <c r="P54" s="199"/>
      <c r="Q54" s="200"/>
      <c r="R54" s="200"/>
      <c r="S54" s="201">
        <v>0</v>
      </c>
      <c r="T54" s="175" t="s">
        <v>587</v>
      </c>
      <c r="U54" s="140" t="s">
        <v>575</v>
      </c>
      <c r="V54" s="248" t="s">
        <v>358</v>
      </c>
      <c r="W54" s="230"/>
      <c r="X54" s="231"/>
      <c r="Y54" s="232"/>
      <c r="Z54" s="178"/>
      <c r="AA54" s="217"/>
      <c r="AB54" s="225">
        <v>15</v>
      </c>
    </row>
    <row r="55" spans="1:28" s="166" customFormat="1" ht="36">
      <c r="A55" s="167">
        <v>52</v>
      </c>
      <c r="B55" s="237" t="s">
        <v>360</v>
      </c>
      <c r="C55" s="236" t="s">
        <v>362</v>
      </c>
      <c r="D55" s="174">
        <v>40</v>
      </c>
      <c r="E55" s="174">
        <v>60</v>
      </c>
      <c r="F55" s="174">
        <v>90</v>
      </c>
      <c r="G55" s="156">
        <f t="shared" si="3"/>
        <v>190</v>
      </c>
      <c r="H55" s="173">
        <v>4</v>
      </c>
      <c r="I55" s="174">
        <f t="shared" si="4"/>
        <v>2</v>
      </c>
      <c r="J55" s="174">
        <f t="shared" si="5"/>
        <v>3</v>
      </c>
      <c r="K55" s="198">
        <v>9</v>
      </c>
      <c r="L55" s="199"/>
      <c r="M55" s="200"/>
      <c r="N55" s="200"/>
      <c r="O55" s="201">
        <v>0</v>
      </c>
      <c r="P55" s="199"/>
      <c r="Q55" s="200"/>
      <c r="R55" s="200"/>
      <c r="S55" s="201">
        <v>0</v>
      </c>
      <c r="T55" s="175" t="s">
        <v>587</v>
      </c>
      <c r="U55" s="140" t="s">
        <v>575</v>
      </c>
      <c r="V55" s="248" t="s">
        <v>360</v>
      </c>
      <c r="W55" s="230"/>
      <c r="X55" s="231"/>
      <c r="Y55" s="232"/>
      <c r="Z55" s="178"/>
      <c r="AA55" s="217"/>
      <c r="AB55" s="225">
        <v>40</v>
      </c>
    </row>
    <row r="56" spans="1:28" s="166" customFormat="1" ht="48">
      <c r="A56" s="167">
        <v>53</v>
      </c>
      <c r="B56" s="237" t="s">
        <v>363</v>
      </c>
      <c r="C56" s="236" t="s">
        <v>364</v>
      </c>
      <c r="D56" s="174">
        <v>16.819034835</v>
      </c>
      <c r="E56" s="174">
        <v>26.144701801999997</v>
      </c>
      <c r="F56" s="174">
        <v>39.217052702999993</v>
      </c>
      <c r="G56" s="156">
        <f t="shared" si="3"/>
        <v>82.18078933999999</v>
      </c>
      <c r="H56" s="173"/>
      <c r="I56" s="174"/>
      <c r="J56" s="174"/>
      <c r="K56" s="198">
        <v>0</v>
      </c>
      <c r="L56" s="199"/>
      <c r="M56" s="200"/>
      <c r="N56" s="200"/>
      <c r="O56" s="201">
        <v>0</v>
      </c>
      <c r="P56" s="199"/>
      <c r="Q56" s="200"/>
      <c r="R56" s="200"/>
      <c r="S56" s="201">
        <v>0</v>
      </c>
      <c r="T56" s="175" t="s">
        <v>587</v>
      </c>
      <c r="U56" s="140" t="s">
        <v>566</v>
      </c>
      <c r="V56" s="248" t="s">
        <v>363</v>
      </c>
      <c r="W56" s="230"/>
      <c r="X56" s="231"/>
      <c r="Y56" s="232"/>
      <c r="Z56" s="178"/>
      <c r="AA56" s="217"/>
      <c r="AB56" s="225">
        <v>16.819034835</v>
      </c>
    </row>
    <row r="57" spans="1:28" s="166" customFormat="1" ht="48">
      <c r="A57" s="167">
        <v>54</v>
      </c>
      <c r="B57" s="237" t="s">
        <v>365</v>
      </c>
      <c r="C57" s="236" t="s">
        <v>366</v>
      </c>
      <c r="D57" s="174">
        <v>20</v>
      </c>
      <c r="E57" s="174">
        <v>20</v>
      </c>
      <c r="F57" s="174">
        <v>30</v>
      </c>
      <c r="G57" s="156">
        <f t="shared" si="3"/>
        <v>70</v>
      </c>
      <c r="H57" s="173"/>
      <c r="I57" s="174"/>
      <c r="J57" s="174"/>
      <c r="K57" s="198">
        <v>0</v>
      </c>
      <c r="L57" s="199"/>
      <c r="M57" s="200"/>
      <c r="N57" s="200"/>
      <c r="O57" s="201">
        <v>0</v>
      </c>
      <c r="P57" s="199"/>
      <c r="Q57" s="200"/>
      <c r="R57" s="200"/>
      <c r="S57" s="201">
        <v>0</v>
      </c>
      <c r="T57" s="175" t="s">
        <v>587</v>
      </c>
      <c r="U57" s="140" t="s">
        <v>566</v>
      </c>
      <c r="V57" s="248" t="s">
        <v>365</v>
      </c>
      <c r="W57" s="230"/>
      <c r="X57" s="231"/>
      <c r="Y57" s="232"/>
      <c r="Z57" s="178"/>
      <c r="AA57" s="217"/>
      <c r="AB57" s="225">
        <v>20</v>
      </c>
    </row>
    <row r="58" spans="1:28" s="166" customFormat="1" ht="36">
      <c r="A58" s="167">
        <v>55</v>
      </c>
      <c r="B58" s="238" t="s">
        <v>367</v>
      </c>
      <c r="C58" s="236" t="s">
        <v>368</v>
      </c>
      <c r="D58" s="174">
        <v>4.1010931875000001</v>
      </c>
      <c r="E58" s="174">
        <v>5.7520927850000003</v>
      </c>
      <c r="F58" s="174">
        <v>8.6281391774999996</v>
      </c>
      <c r="G58" s="156">
        <f t="shared" si="3"/>
        <v>18.48132515</v>
      </c>
      <c r="H58" s="173"/>
      <c r="I58" s="174"/>
      <c r="J58" s="174"/>
      <c r="K58" s="198">
        <v>0</v>
      </c>
      <c r="L58" s="199"/>
      <c r="M58" s="200"/>
      <c r="N58" s="200"/>
      <c r="O58" s="201">
        <v>0</v>
      </c>
      <c r="P58" s="199"/>
      <c r="Q58" s="200"/>
      <c r="R58" s="200"/>
      <c r="S58" s="201">
        <v>0</v>
      </c>
      <c r="T58" s="175" t="s">
        <v>587</v>
      </c>
      <c r="U58" s="140" t="s">
        <v>578</v>
      </c>
      <c r="V58" s="248" t="s">
        <v>367</v>
      </c>
      <c r="W58" s="230"/>
      <c r="X58" s="231"/>
      <c r="Y58" s="232"/>
      <c r="Z58" s="178"/>
      <c r="AA58" s="217"/>
      <c r="AB58" s="225">
        <v>4.1010931875000001</v>
      </c>
    </row>
    <row r="59" spans="1:28" s="166" customFormat="1" ht="24">
      <c r="A59" s="167">
        <v>56</v>
      </c>
      <c r="B59" s="237" t="s">
        <v>248</v>
      </c>
      <c r="C59" s="236" t="s">
        <v>263</v>
      </c>
      <c r="D59" s="174">
        <v>6.85631565</v>
      </c>
      <c r="E59" s="174">
        <v>21.097010504</v>
      </c>
      <c r="F59" s="174">
        <v>31.645515756000002</v>
      </c>
      <c r="G59" s="156">
        <f t="shared" si="3"/>
        <v>59.598841910000004</v>
      </c>
      <c r="H59" s="173"/>
      <c r="I59" s="174"/>
      <c r="J59" s="174"/>
      <c r="K59" s="198">
        <v>0</v>
      </c>
      <c r="L59" s="199"/>
      <c r="M59" s="200"/>
      <c r="N59" s="200"/>
      <c r="O59" s="201">
        <v>0</v>
      </c>
      <c r="P59" s="199"/>
      <c r="Q59" s="200"/>
      <c r="R59" s="200"/>
      <c r="S59" s="201">
        <v>0</v>
      </c>
      <c r="T59" s="175" t="s">
        <v>587</v>
      </c>
      <c r="U59" s="140" t="s">
        <v>588</v>
      </c>
      <c r="V59" s="248" t="s">
        <v>248</v>
      </c>
      <c r="W59" s="230"/>
      <c r="X59" s="231"/>
      <c r="Y59" s="232"/>
      <c r="Z59" s="178"/>
      <c r="AA59" s="217"/>
      <c r="AB59" s="225">
        <v>6.85631565</v>
      </c>
    </row>
    <row r="60" spans="1:28" s="166" customFormat="1" ht="24">
      <c r="A60" s="167">
        <v>57</v>
      </c>
      <c r="B60" s="265" t="s">
        <v>369</v>
      </c>
      <c r="C60" s="236" t="s">
        <v>370</v>
      </c>
      <c r="D60" s="174">
        <v>323.13558589249999</v>
      </c>
      <c r="E60" s="174">
        <v>383.11618821579998</v>
      </c>
      <c r="F60" s="174">
        <v>574.67428232370003</v>
      </c>
      <c r="G60" s="156">
        <f t="shared" si="3"/>
        <v>1280.926056432</v>
      </c>
      <c r="H60" s="173">
        <v>20</v>
      </c>
      <c r="I60" s="174">
        <f>(K60-H60)/100*40</f>
        <v>32</v>
      </c>
      <c r="J60" s="174">
        <f>(K60-H60)/100*60</f>
        <v>48</v>
      </c>
      <c r="K60" s="198">
        <v>100</v>
      </c>
      <c r="L60" s="199"/>
      <c r="M60" s="200"/>
      <c r="N60" s="200"/>
      <c r="O60" s="201">
        <v>0</v>
      </c>
      <c r="P60" s="199"/>
      <c r="Q60" s="200"/>
      <c r="R60" s="200"/>
      <c r="S60" s="201">
        <v>0</v>
      </c>
      <c r="T60" s="175" t="s">
        <v>589</v>
      </c>
      <c r="U60" s="140" t="s">
        <v>573</v>
      </c>
      <c r="V60" s="248" t="s">
        <v>369</v>
      </c>
      <c r="W60" s="230"/>
      <c r="X60" s="231"/>
      <c r="Y60" s="232"/>
      <c r="Z60" s="178"/>
      <c r="AA60" s="217"/>
      <c r="AB60" s="225">
        <v>323.13558589249999</v>
      </c>
    </row>
    <row r="61" spans="1:28" s="166" customFormat="1" ht="24">
      <c r="A61" s="167">
        <v>58</v>
      </c>
      <c r="B61" s="266"/>
      <c r="C61" s="236" t="s">
        <v>371</v>
      </c>
      <c r="D61" s="174">
        <v>52</v>
      </c>
      <c r="E61" s="174">
        <v>70</v>
      </c>
      <c r="F61" s="174">
        <v>105</v>
      </c>
      <c r="G61" s="156">
        <f t="shared" si="3"/>
        <v>227</v>
      </c>
      <c r="H61" s="173">
        <v>52</v>
      </c>
      <c r="I61" s="174">
        <f>(K61-H61)/100*40</f>
        <v>70</v>
      </c>
      <c r="J61" s="174">
        <f>(K61-H61)/100*60</f>
        <v>105</v>
      </c>
      <c r="K61" s="198">
        <v>227</v>
      </c>
      <c r="L61" s="199"/>
      <c r="M61" s="200"/>
      <c r="N61" s="200"/>
      <c r="O61" s="201">
        <v>0</v>
      </c>
      <c r="P61" s="199"/>
      <c r="Q61" s="200"/>
      <c r="R61" s="200"/>
      <c r="S61" s="201">
        <v>0</v>
      </c>
      <c r="T61" s="175" t="s">
        <v>589</v>
      </c>
      <c r="U61" s="140" t="s">
        <v>573</v>
      </c>
      <c r="V61" s="248" t="s">
        <v>369</v>
      </c>
      <c r="W61" s="230"/>
      <c r="X61" s="231"/>
      <c r="Y61" s="232"/>
      <c r="Z61" s="178"/>
      <c r="AA61" s="217"/>
      <c r="AB61" s="225">
        <v>52</v>
      </c>
    </row>
    <row r="62" spans="1:28" s="166" customFormat="1" ht="36">
      <c r="A62" s="167">
        <v>59</v>
      </c>
      <c r="B62" s="237" t="s">
        <v>372</v>
      </c>
      <c r="C62" s="236" t="s">
        <v>373</v>
      </c>
      <c r="D62" s="174">
        <v>51</v>
      </c>
      <c r="E62" s="174">
        <v>40</v>
      </c>
      <c r="F62" s="174">
        <v>60</v>
      </c>
      <c r="G62" s="156">
        <f t="shared" si="3"/>
        <v>151</v>
      </c>
      <c r="H62" s="173">
        <v>51</v>
      </c>
      <c r="I62" s="174">
        <f>(K62-H62)/100*40</f>
        <v>40</v>
      </c>
      <c r="J62" s="174">
        <f>(K62-H62)/100*60</f>
        <v>60</v>
      </c>
      <c r="K62" s="198">
        <v>151</v>
      </c>
      <c r="L62" s="199"/>
      <c r="M62" s="200"/>
      <c r="N62" s="200"/>
      <c r="O62" s="201">
        <v>0</v>
      </c>
      <c r="P62" s="199"/>
      <c r="Q62" s="200"/>
      <c r="R62" s="200"/>
      <c r="S62" s="201">
        <v>0</v>
      </c>
      <c r="T62" s="175" t="s">
        <v>589</v>
      </c>
      <c r="U62" s="140" t="s">
        <v>573</v>
      </c>
      <c r="V62" s="248" t="s">
        <v>372</v>
      </c>
      <c r="W62" s="230"/>
      <c r="X62" s="231"/>
      <c r="Y62" s="232"/>
      <c r="Z62" s="178"/>
      <c r="AA62" s="217"/>
      <c r="AB62" s="225">
        <v>51</v>
      </c>
    </row>
    <row r="63" spans="1:28" s="166" customFormat="1" ht="45">
      <c r="A63" s="167">
        <v>60</v>
      </c>
      <c r="B63" s="238" t="s">
        <v>305</v>
      </c>
      <c r="C63" s="236" t="s">
        <v>590</v>
      </c>
      <c r="D63" s="174">
        <v>23.973043302499999</v>
      </c>
      <c r="E63" s="174">
        <v>22.401795030599999</v>
      </c>
      <c r="F63" s="174">
        <v>33.602692545899998</v>
      </c>
      <c r="G63" s="156">
        <f t="shared" si="3"/>
        <v>79.977530879</v>
      </c>
      <c r="H63" s="173">
        <v>20</v>
      </c>
      <c r="I63" s="174">
        <f>(K63-H63)/100*40</f>
        <v>14</v>
      </c>
      <c r="J63" s="174">
        <f>(K63-H63)/100*60</f>
        <v>21</v>
      </c>
      <c r="K63" s="198">
        <v>55</v>
      </c>
      <c r="L63" s="199"/>
      <c r="M63" s="200"/>
      <c r="N63" s="200"/>
      <c r="O63" s="201">
        <v>0</v>
      </c>
      <c r="P63" s="199"/>
      <c r="Q63" s="200"/>
      <c r="R63" s="200"/>
      <c r="S63" s="201">
        <v>0</v>
      </c>
      <c r="T63" s="175" t="s">
        <v>591</v>
      </c>
      <c r="U63" s="157" t="s">
        <v>592</v>
      </c>
      <c r="V63" s="246" t="s">
        <v>750</v>
      </c>
      <c r="W63" s="230"/>
      <c r="X63" s="231"/>
      <c r="Y63" s="232"/>
      <c r="Z63" s="178"/>
      <c r="AA63" s="217"/>
      <c r="AB63" s="225">
        <v>23.973043302499999</v>
      </c>
    </row>
    <row r="64" spans="1:28" s="166" customFormat="1" ht="84">
      <c r="A64" s="167">
        <v>61</v>
      </c>
      <c r="B64" s="238" t="s">
        <v>307</v>
      </c>
      <c r="C64" s="236" t="s">
        <v>308</v>
      </c>
      <c r="D64" s="174">
        <v>35.953768239999995</v>
      </c>
      <c r="E64" s="174">
        <v>17.752602918399997</v>
      </c>
      <c r="F64" s="174">
        <v>26.628904377599998</v>
      </c>
      <c r="G64" s="156">
        <f t="shared" si="3"/>
        <v>80.335275535999983</v>
      </c>
      <c r="H64" s="173"/>
      <c r="I64" s="174"/>
      <c r="J64" s="174"/>
      <c r="K64" s="198">
        <v>0</v>
      </c>
      <c r="L64" s="199"/>
      <c r="M64" s="200"/>
      <c r="N64" s="200"/>
      <c r="O64" s="201">
        <v>0</v>
      </c>
      <c r="P64" s="199"/>
      <c r="Q64" s="200"/>
      <c r="R64" s="200"/>
      <c r="S64" s="201">
        <v>0</v>
      </c>
      <c r="T64" s="175" t="s">
        <v>591</v>
      </c>
      <c r="U64" s="158" t="s">
        <v>593</v>
      </c>
      <c r="V64" s="246" t="s">
        <v>751</v>
      </c>
      <c r="W64" s="230"/>
      <c r="X64" s="231"/>
      <c r="Y64" s="232"/>
      <c r="Z64" s="178"/>
      <c r="AA64" s="217"/>
      <c r="AB64" s="225">
        <v>35.953768239999995</v>
      </c>
    </row>
    <row r="65" spans="1:28" s="166" customFormat="1" ht="120">
      <c r="A65" s="167">
        <v>62</v>
      </c>
      <c r="B65" s="238" t="s">
        <v>309</v>
      </c>
      <c r="C65" s="236" t="s">
        <v>310</v>
      </c>
      <c r="D65" s="174">
        <v>10</v>
      </c>
      <c r="E65" s="174">
        <v>8</v>
      </c>
      <c r="F65" s="174">
        <v>12</v>
      </c>
      <c r="G65" s="156">
        <f t="shared" si="3"/>
        <v>30</v>
      </c>
      <c r="H65" s="173"/>
      <c r="I65" s="174"/>
      <c r="J65" s="174"/>
      <c r="K65" s="198">
        <v>0</v>
      </c>
      <c r="L65" s="199"/>
      <c r="M65" s="200"/>
      <c r="N65" s="200"/>
      <c r="O65" s="201">
        <v>0</v>
      </c>
      <c r="P65" s="199"/>
      <c r="Q65" s="200"/>
      <c r="R65" s="200"/>
      <c r="S65" s="201">
        <v>0</v>
      </c>
      <c r="T65" s="175" t="s">
        <v>591</v>
      </c>
      <c r="U65" s="158" t="s">
        <v>594</v>
      </c>
      <c r="V65" s="246" t="s">
        <v>752</v>
      </c>
      <c r="W65" s="230"/>
      <c r="X65" s="231"/>
      <c r="Y65" s="232"/>
      <c r="Z65" s="178"/>
      <c r="AA65" s="217"/>
      <c r="AB65" s="225">
        <v>10</v>
      </c>
    </row>
    <row r="66" spans="1:28" s="166" customFormat="1" ht="84">
      <c r="A66" s="167">
        <v>63</v>
      </c>
      <c r="B66" s="238" t="s">
        <v>285</v>
      </c>
      <c r="C66" s="236" t="s">
        <v>286</v>
      </c>
      <c r="D66" s="174">
        <v>6.0559496325</v>
      </c>
      <c r="E66" s="174">
        <v>27.267139558999997</v>
      </c>
      <c r="F66" s="174">
        <v>40.900709338499993</v>
      </c>
      <c r="G66" s="156">
        <f t="shared" si="3"/>
        <v>74.223798529999982</v>
      </c>
      <c r="H66" s="173"/>
      <c r="I66" s="174"/>
      <c r="J66" s="174"/>
      <c r="K66" s="198">
        <v>0</v>
      </c>
      <c r="L66" s="199"/>
      <c r="M66" s="200"/>
      <c r="N66" s="200"/>
      <c r="O66" s="201">
        <v>0</v>
      </c>
      <c r="P66" s="199"/>
      <c r="Q66" s="200"/>
      <c r="R66" s="200"/>
      <c r="S66" s="201">
        <v>0</v>
      </c>
      <c r="T66" s="175" t="s">
        <v>753</v>
      </c>
      <c r="U66" s="159" t="s">
        <v>754</v>
      </c>
      <c r="V66" s="246" t="s">
        <v>782</v>
      </c>
      <c r="W66" s="230"/>
      <c r="X66" s="231"/>
      <c r="Y66" s="232"/>
      <c r="Z66" s="178"/>
      <c r="AA66" s="217"/>
      <c r="AB66" s="225">
        <v>6.0559496325</v>
      </c>
    </row>
    <row r="67" spans="1:28" s="166" customFormat="1" ht="96">
      <c r="A67" s="167">
        <v>64</v>
      </c>
      <c r="B67" s="237" t="s">
        <v>287</v>
      </c>
      <c r="C67" s="236" t="s">
        <v>288</v>
      </c>
      <c r="D67" s="174">
        <v>31.589605272500005</v>
      </c>
      <c r="E67" s="174">
        <v>33.079867445000005</v>
      </c>
      <c r="F67" s="174">
        <v>49.619801167500007</v>
      </c>
      <c r="G67" s="156">
        <f t="shared" si="3"/>
        <v>114.28927388500003</v>
      </c>
      <c r="H67" s="173"/>
      <c r="I67" s="174"/>
      <c r="J67" s="174"/>
      <c r="K67" s="198">
        <v>0</v>
      </c>
      <c r="L67" s="199"/>
      <c r="M67" s="200"/>
      <c r="N67" s="200"/>
      <c r="O67" s="201">
        <v>0</v>
      </c>
      <c r="P67" s="199"/>
      <c r="Q67" s="200"/>
      <c r="R67" s="200"/>
      <c r="S67" s="201">
        <v>0</v>
      </c>
      <c r="T67" s="175" t="s">
        <v>591</v>
      </c>
      <c r="U67" s="158" t="s">
        <v>595</v>
      </c>
      <c r="V67" s="246" t="s">
        <v>755</v>
      </c>
      <c r="W67" s="230"/>
      <c r="X67" s="231"/>
      <c r="Y67" s="232"/>
      <c r="Z67" s="178"/>
      <c r="AA67" s="217"/>
      <c r="AB67" s="225">
        <v>31.589605272500005</v>
      </c>
    </row>
    <row r="68" spans="1:28" s="166" customFormat="1" ht="60">
      <c r="A68" s="167">
        <v>65</v>
      </c>
      <c r="B68" s="237" t="s">
        <v>311</v>
      </c>
      <c r="C68" s="236" t="s">
        <v>312</v>
      </c>
      <c r="D68" s="174">
        <v>10</v>
      </c>
      <c r="E68" s="174">
        <v>12</v>
      </c>
      <c r="F68" s="174">
        <v>18</v>
      </c>
      <c r="G68" s="156">
        <f t="shared" ref="G68:G99" si="6">D68+E68+F68</f>
        <v>40</v>
      </c>
      <c r="H68" s="173"/>
      <c r="I68" s="174"/>
      <c r="J68" s="174"/>
      <c r="K68" s="198">
        <v>0</v>
      </c>
      <c r="L68" s="199"/>
      <c r="M68" s="200"/>
      <c r="N68" s="200"/>
      <c r="O68" s="201">
        <v>0</v>
      </c>
      <c r="P68" s="199"/>
      <c r="Q68" s="200"/>
      <c r="R68" s="200"/>
      <c r="S68" s="201">
        <v>0</v>
      </c>
      <c r="T68" s="175" t="s">
        <v>591</v>
      </c>
      <c r="U68" s="160" t="s">
        <v>596</v>
      </c>
      <c r="V68" s="246" t="s">
        <v>756</v>
      </c>
      <c r="W68" s="230"/>
      <c r="X68" s="231"/>
      <c r="Y68" s="232"/>
      <c r="Z68" s="178"/>
      <c r="AA68" s="217"/>
      <c r="AB68" s="225">
        <v>10</v>
      </c>
    </row>
    <row r="69" spans="1:28" s="166" customFormat="1" ht="60">
      <c r="A69" s="167">
        <v>66</v>
      </c>
      <c r="B69" s="237" t="s">
        <v>313</v>
      </c>
      <c r="C69" s="236" t="s">
        <v>314</v>
      </c>
      <c r="D69" s="174"/>
      <c r="E69" s="174">
        <v>2</v>
      </c>
      <c r="F69" s="174">
        <v>3</v>
      </c>
      <c r="G69" s="156">
        <f t="shared" si="6"/>
        <v>5</v>
      </c>
      <c r="H69" s="173"/>
      <c r="I69" s="174"/>
      <c r="J69" s="174"/>
      <c r="K69" s="198">
        <v>0</v>
      </c>
      <c r="L69" s="199"/>
      <c r="M69" s="200"/>
      <c r="N69" s="200"/>
      <c r="O69" s="201">
        <v>0</v>
      </c>
      <c r="P69" s="199"/>
      <c r="Q69" s="200"/>
      <c r="R69" s="200"/>
      <c r="S69" s="201">
        <v>0</v>
      </c>
      <c r="T69" s="175" t="s">
        <v>591</v>
      </c>
      <c r="U69" s="158" t="s">
        <v>597</v>
      </c>
      <c r="V69" s="246" t="s">
        <v>757</v>
      </c>
      <c r="W69" s="230"/>
      <c r="X69" s="231"/>
      <c r="Y69" s="232"/>
      <c r="Z69" s="178"/>
      <c r="AA69" s="217"/>
      <c r="AB69" s="225">
        <v>0</v>
      </c>
    </row>
    <row r="70" spans="1:28" s="166" customFormat="1" ht="60">
      <c r="A70" s="167">
        <v>67</v>
      </c>
      <c r="B70" s="267" t="s">
        <v>315</v>
      </c>
      <c r="C70" s="236" t="s">
        <v>316</v>
      </c>
      <c r="D70" s="174">
        <v>5</v>
      </c>
      <c r="E70" s="174">
        <v>6</v>
      </c>
      <c r="F70" s="174">
        <v>9</v>
      </c>
      <c r="G70" s="156">
        <f t="shared" si="6"/>
        <v>20</v>
      </c>
      <c r="H70" s="173"/>
      <c r="I70" s="174"/>
      <c r="J70" s="174"/>
      <c r="K70" s="198">
        <v>0</v>
      </c>
      <c r="L70" s="199"/>
      <c r="M70" s="200"/>
      <c r="N70" s="200"/>
      <c r="O70" s="201">
        <v>0</v>
      </c>
      <c r="P70" s="199"/>
      <c r="Q70" s="200"/>
      <c r="R70" s="200"/>
      <c r="S70" s="201">
        <v>0</v>
      </c>
      <c r="T70" s="175" t="s">
        <v>591</v>
      </c>
      <c r="U70" s="158" t="s">
        <v>598</v>
      </c>
      <c r="V70" s="246" t="s">
        <v>758</v>
      </c>
      <c r="W70" s="230"/>
      <c r="X70" s="231"/>
      <c r="Y70" s="232"/>
      <c r="Z70" s="178"/>
      <c r="AA70" s="217"/>
      <c r="AB70" s="225">
        <v>5</v>
      </c>
    </row>
    <row r="71" spans="1:28" s="166" customFormat="1" ht="84">
      <c r="A71" s="167">
        <v>68</v>
      </c>
      <c r="B71" s="268"/>
      <c r="C71" s="236" t="s">
        <v>317</v>
      </c>
      <c r="D71" s="174">
        <v>4.1686903399999995</v>
      </c>
      <c r="E71" s="174">
        <v>4.6669904543999996</v>
      </c>
      <c r="F71" s="174">
        <v>7.000485681599999</v>
      </c>
      <c r="G71" s="156">
        <f t="shared" si="6"/>
        <v>15.836166475999997</v>
      </c>
      <c r="H71" s="173"/>
      <c r="I71" s="174"/>
      <c r="J71" s="174"/>
      <c r="K71" s="198">
        <v>0</v>
      </c>
      <c r="L71" s="199"/>
      <c r="M71" s="200"/>
      <c r="N71" s="200"/>
      <c r="O71" s="201">
        <v>0</v>
      </c>
      <c r="P71" s="199"/>
      <c r="Q71" s="200"/>
      <c r="R71" s="200"/>
      <c r="S71" s="201">
        <v>0</v>
      </c>
      <c r="T71" s="175" t="s">
        <v>591</v>
      </c>
      <c r="U71" s="158" t="s">
        <v>598</v>
      </c>
      <c r="V71" s="246" t="s">
        <v>758</v>
      </c>
      <c r="W71" s="230"/>
      <c r="X71" s="231"/>
      <c r="Y71" s="232"/>
      <c r="Z71" s="178"/>
      <c r="AA71" s="217"/>
      <c r="AB71" s="225">
        <v>4.1686903399999995</v>
      </c>
    </row>
    <row r="72" spans="1:28" s="166" customFormat="1" ht="48">
      <c r="A72" s="167">
        <v>69</v>
      </c>
      <c r="B72" s="238" t="s">
        <v>318</v>
      </c>
      <c r="C72" s="236" t="s">
        <v>319</v>
      </c>
      <c r="D72" s="174">
        <v>22.5096227875</v>
      </c>
      <c r="E72" s="174">
        <v>14.549559054200001</v>
      </c>
      <c r="F72" s="174">
        <v>21.824338581300001</v>
      </c>
      <c r="G72" s="156">
        <f t="shared" si="6"/>
        <v>58.883520423000007</v>
      </c>
      <c r="H72" s="173"/>
      <c r="I72" s="174"/>
      <c r="J72" s="174"/>
      <c r="K72" s="198">
        <v>0</v>
      </c>
      <c r="L72" s="199"/>
      <c r="M72" s="200"/>
      <c r="N72" s="200"/>
      <c r="O72" s="201">
        <v>0</v>
      </c>
      <c r="P72" s="199"/>
      <c r="Q72" s="200"/>
      <c r="R72" s="200"/>
      <c r="S72" s="201">
        <v>0</v>
      </c>
      <c r="T72" s="175" t="s">
        <v>591</v>
      </c>
      <c r="U72" s="158" t="s">
        <v>599</v>
      </c>
      <c r="V72" s="246" t="s">
        <v>759</v>
      </c>
      <c r="W72" s="230"/>
      <c r="X72" s="231"/>
      <c r="Y72" s="232"/>
      <c r="Z72" s="178"/>
      <c r="AA72" s="217"/>
      <c r="AB72" s="225">
        <v>22.5096227875</v>
      </c>
    </row>
    <row r="73" spans="1:28" s="166" customFormat="1" ht="67.5">
      <c r="A73" s="167">
        <v>70</v>
      </c>
      <c r="B73" s="238" t="s">
        <v>337</v>
      </c>
      <c r="C73" s="236" t="s">
        <v>337</v>
      </c>
      <c r="D73" s="174">
        <v>8.5117371049999999</v>
      </c>
      <c r="E73" s="174">
        <v>7.9339981212000001</v>
      </c>
      <c r="F73" s="174">
        <v>11.900997181799999</v>
      </c>
      <c r="G73" s="156">
        <f t="shared" si="6"/>
        <v>28.346732408000001</v>
      </c>
      <c r="H73" s="173"/>
      <c r="I73" s="174"/>
      <c r="J73" s="174"/>
      <c r="K73" s="198">
        <v>0</v>
      </c>
      <c r="L73" s="199"/>
      <c r="M73" s="200"/>
      <c r="N73" s="200"/>
      <c r="O73" s="201">
        <v>0</v>
      </c>
      <c r="P73" s="199"/>
      <c r="Q73" s="200"/>
      <c r="R73" s="200"/>
      <c r="S73" s="201">
        <v>0</v>
      </c>
      <c r="T73" s="175" t="s">
        <v>591</v>
      </c>
      <c r="U73" s="158" t="s">
        <v>600</v>
      </c>
      <c r="V73" s="246" t="s">
        <v>760</v>
      </c>
      <c r="W73" s="230"/>
      <c r="X73" s="231"/>
      <c r="Y73" s="232"/>
      <c r="Z73" s="178"/>
      <c r="AA73" s="217"/>
      <c r="AB73" s="225">
        <v>8.5117371049999999</v>
      </c>
    </row>
    <row r="74" spans="1:28" s="166" customFormat="1" ht="67.5">
      <c r="A74" s="167">
        <v>71</v>
      </c>
      <c r="B74" s="238" t="s">
        <v>338</v>
      </c>
      <c r="C74" s="236" t="s">
        <v>339</v>
      </c>
      <c r="D74" s="174">
        <v>15</v>
      </c>
      <c r="E74" s="174">
        <v>18</v>
      </c>
      <c r="F74" s="174">
        <v>27</v>
      </c>
      <c r="G74" s="156">
        <f t="shared" si="6"/>
        <v>60</v>
      </c>
      <c r="H74" s="173"/>
      <c r="I74" s="174"/>
      <c r="J74" s="174"/>
      <c r="K74" s="198">
        <v>0</v>
      </c>
      <c r="L74" s="199"/>
      <c r="M74" s="200"/>
      <c r="N74" s="200"/>
      <c r="O74" s="201">
        <v>0</v>
      </c>
      <c r="P74" s="199"/>
      <c r="Q74" s="200"/>
      <c r="R74" s="200"/>
      <c r="S74" s="201">
        <v>0</v>
      </c>
      <c r="T74" s="175" t="s">
        <v>591</v>
      </c>
      <c r="U74" s="158" t="s">
        <v>601</v>
      </c>
      <c r="V74" s="246" t="s">
        <v>761</v>
      </c>
      <c r="W74" s="230"/>
      <c r="X74" s="231"/>
      <c r="Y74" s="232"/>
      <c r="Z74" s="178"/>
      <c r="AA74" s="217"/>
      <c r="AB74" s="225">
        <v>15</v>
      </c>
    </row>
    <row r="75" spans="1:28" s="166" customFormat="1" ht="60">
      <c r="A75" s="167">
        <v>72</v>
      </c>
      <c r="B75" s="238" t="s">
        <v>230</v>
      </c>
      <c r="C75" s="236" t="s">
        <v>602</v>
      </c>
      <c r="D75" s="174">
        <v>2</v>
      </c>
      <c r="E75" s="174">
        <v>2.8000000000000003</v>
      </c>
      <c r="F75" s="174">
        <v>4.2</v>
      </c>
      <c r="G75" s="156">
        <f t="shared" si="6"/>
        <v>9</v>
      </c>
      <c r="H75" s="173"/>
      <c r="I75" s="174"/>
      <c r="J75" s="174"/>
      <c r="K75" s="198">
        <v>0</v>
      </c>
      <c r="L75" s="199"/>
      <c r="M75" s="200"/>
      <c r="N75" s="200"/>
      <c r="O75" s="201">
        <v>0</v>
      </c>
      <c r="P75" s="199"/>
      <c r="Q75" s="200"/>
      <c r="R75" s="200"/>
      <c r="S75" s="201">
        <v>0</v>
      </c>
      <c r="T75" s="175" t="s">
        <v>603</v>
      </c>
      <c r="U75" s="140" t="s">
        <v>586</v>
      </c>
      <c r="V75" s="248" t="s">
        <v>230</v>
      </c>
      <c r="W75" s="230"/>
      <c r="X75" s="231"/>
      <c r="Y75" s="232"/>
      <c r="Z75" s="178"/>
      <c r="AA75" s="217"/>
      <c r="AB75" s="225">
        <v>2</v>
      </c>
    </row>
    <row r="76" spans="1:28" s="166" customFormat="1" ht="60">
      <c r="A76" s="167">
        <v>73</v>
      </c>
      <c r="B76" s="238" t="s">
        <v>232</v>
      </c>
      <c r="C76" s="236" t="s">
        <v>604</v>
      </c>
      <c r="D76" s="174">
        <v>2</v>
      </c>
      <c r="E76" s="174">
        <v>2.8000000000000003</v>
      </c>
      <c r="F76" s="174">
        <v>4.2</v>
      </c>
      <c r="G76" s="156">
        <f t="shared" si="6"/>
        <v>9</v>
      </c>
      <c r="H76" s="173"/>
      <c r="I76" s="174"/>
      <c r="J76" s="174"/>
      <c r="K76" s="198">
        <v>0</v>
      </c>
      <c r="L76" s="199"/>
      <c r="M76" s="200"/>
      <c r="N76" s="200"/>
      <c r="O76" s="201">
        <v>0</v>
      </c>
      <c r="P76" s="199"/>
      <c r="Q76" s="200"/>
      <c r="R76" s="200"/>
      <c r="S76" s="201">
        <v>0</v>
      </c>
      <c r="T76" s="175" t="s">
        <v>603</v>
      </c>
      <c r="U76" s="140" t="s">
        <v>586</v>
      </c>
      <c r="V76" s="248" t="s">
        <v>232</v>
      </c>
      <c r="W76" s="230"/>
      <c r="X76" s="231"/>
      <c r="Y76" s="232"/>
      <c r="Z76" s="178"/>
      <c r="AA76" s="217"/>
      <c r="AB76" s="225">
        <v>2</v>
      </c>
    </row>
    <row r="77" spans="1:28" s="166" customFormat="1" ht="36">
      <c r="A77" s="167">
        <v>74</v>
      </c>
      <c r="B77" s="238"/>
      <c r="C77" s="236" t="s">
        <v>605</v>
      </c>
      <c r="D77" s="174">
        <v>2</v>
      </c>
      <c r="E77" s="174">
        <v>3.2</v>
      </c>
      <c r="F77" s="174">
        <v>4.8</v>
      </c>
      <c r="G77" s="156">
        <f t="shared" si="6"/>
        <v>10</v>
      </c>
      <c r="H77" s="173"/>
      <c r="I77" s="174"/>
      <c r="J77" s="174"/>
      <c r="K77" s="198">
        <v>0</v>
      </c>
      <c r="L77" s="199"/>
      <c r="M77" s="200"/>
      <c r="N77" s="200"/>
      <c r="O77" s="201">
        <v>0</v>
      </c>
      <c r="P77" s="199"/>
      <c r="Q77" s="200"/>
      <c r="R77" s="200"/>
      <c r="S77" s="201">
        <v>0</v>
      </c>
      <c r="T77" s="175" t="s">
        <v>603</v>
      </c>
      <c r="U77" s="140" t="s">
        <v>586</v>
      </c>
      <c r="V77" s="248" t="s">
        <v>232</v>
      </c>
      <c r="W77" s="230"/>
      <c r="X77" s="231"/>
      <c r="Y77" s="232"/>
      <c r="Z77" s="178"/>
      <c r="AA77" s="217"/>
      <c r="AB77" s="225">
        <v>2</v>
      </c>
    </row>
    <row r="78" spans="1:28" s="166" customFormat="1" ht="36">
      <c r="A78" s="167">
        <v>75</v>
      </c>
      <c r="B78" s="238" t="s">
        <v>234</v>
      </c>
      <c r="C78" s="236" t="s">
        <v>235</v>
      </c>
      <c r="D78" s="174">
        <v>9.6168760000000013</v>
      </c>
      <c r="E78" s="174">
        <v>8.463626399999999</v>
      </c>
      <c r="F78" s="174">
        <v>12.695439599999998</v>
      </c>
      <c r="G78" s="156">
        <f t="shared" si="6"/>
        <v>30.775942000000001</v>
      </c>
      <c r="H78" s="173"/>
      <c r="I78" s="174"/>
      <c r="J78" s="174"/>
      <c r="K78" s="198">
        <v>0</v>
      </c>
      <c r="L78" s="199"/>
      <c r="M78" s="200"/>
      <c r="N78" s="200"/>
      <c r="O78" s="201">
        <v>0</v>
      </c>
      <c r="P78" s="203">
        <v>5</v>
      </c>
      <c r="Q78" s="174">
        <v>6.3</v>
      </c>
      <c r="R78" s="174">
        <v>9.5</v>
      </c>
      <c r="S78" s="198">
        <v>20.775942000000001</v>
      </c>
      <c r="T78" s="175" t="s">
        <v>603</v>
      </c>
      <c r="U78" s="140" t="s">
        <v>586</v>
      </c>
      <c r="V78" s="248" t="s">
        <v>234</v>
      </c>
      <c r="W78" s="230"/>
      <c r="X78" s="231"/>
      <c r="Y78" s="232"/>
      <c r="Z78" s="178"/>
      <c r="AA78" s="217"/>
      <c r="AB78" s="225">
        <v>9.6168760000000013</v>
      </c>
    </row>
    <row r="79" spans="1:28" s="166" customFormat="1" ht="72">
      <c r="A79" s="167">
        <v>76</v>
      </c>
      <c r="B79" s="237" t="s">
        <v>606</v>
      </c>
      <c r="C79" s="236" t="s">
        <v>607</v>
      </c>
      <c r="D79" s="174">
        <v>2</v>
      </c>
      <c r="E79" s="174">
        <v>2.8000000000000003</v>
      </c>
      <c r="F79" s="174">
        <v>4.2</v>
      </c>
      <c r="G79" s="156">
        <f t="shared" si="6"/>
        <v>9</v>
      </c>
      <c r="H79" s="173"/>
      <c r="I79" s="174"/>
      <c r="J79" s="174"/>
      <c r="K79" s="198">
        <v>0</v>
      </c>
      <c r="L79" s="199"/>
      <c r="M79" s="200"/>
      <c r="N79" s="200"/>
      <c r="O79" s="201">
        <v>0</v>
      </c>
      <c r="P79" s="199"/>
      <c r="Q79" s="200"/>
      <c r="R79" s="200"/>
      <c r="S79" s="201">
        <v>0</v>
      </c>
      <c r="T79" s="175" t="s">
        <v>603</v>
      </c>
      <c r="U79" s="140" t="s">
        <v>586</v>
      </c>
      <c r="V79" s="248" t="s">
        <v>606</v>
      </c>
      <c r="W79" s="230"/>
      <c r="X79" s="231"/>
      <c r="Y79" s="232"/>
      <c r="Z79" s="178"/>
      <c r="AA79" s="217"/>
      <c r="AB79" s="225">
        <v>2</v>
      </c>
    </row>
    <row r="80" spans="1:28" s="166" customFormat="1" ht="48">
      <c r="A80" s="167">
        <v>77</v>
      </c>
      <c r="B80" s="237" t="s">
        <v>238</v>
      </c>
      <c r="C80" s="236" t="s">
        <v>608</v>
      </c>
      <c r="D80" s="174">
        <v>30</v>
      </c>
      <c r="E80" s="174">
        <v>24</v>
      </c>
      <c r="F80" s="174">
        <v>36</v>
      </c>
      <c r="G80" s="156">
        <f t="shared" si="6"/>
        <v>90</v>
      </c>
      <c r="H80" s="173"/>
      <c r="I80" s="174"/>
      <c r="J80" s="174"/>
      <c r="K80" s="198">
        <v>0</v>
      </c>
      <c r="L80" s="199"/>
      <c r="M80" s="200"/>
      <c r="N80" s="200"/>
      <c r="O80" s="201">
        <v>0</v>
      </c>
      <c r="P80" s="199"/>
      <c r="Q80" s="200"/>
      <c r="R80" s="200"/>
      <c r="S80" s="201">
        <v>0</v>
      </c>
      <c r="T80" s="175" t="s">
        <v>603</v>
      </c>
      <c r="U80" s="140" t="s">
        <v>609</v>
      </c>
      <c r="V80" s="248" t="s">
        <v>238</v>
      </c>
      <c r="W80" s="230"/>
      <c r="X80" s="231"/>
      <c r="Y80" s="232"/>
      <c r="Z80" s="178"/>
      <c r="AA80" s="217"/>
      <c r="AB80" s="225">
        <v>30</v>
      </c>
    </row>
    <row r="81" spans="1:28" s="166" customFormat="1" ht="24">
      <c r="A81" s="167">
        <v>78</v>
      </c>
      <c r="B81" s="238" t="s">
        <v>240</v>
      </c>
      <c r="C81" s="236" t="s">
        <v>610</v>
      </c>
      <c r="D81" s="174">
        <v>30</v>
      </c>
      <c r="E81" s="174">
        <v>24</v>
      </c>
      <c r="F81" s="174">
        <v>36</v>
      </c>
      <c r="G81" s="156">
        <f t="shared" si="6"/>
        <v>90</v>
      </c>
      <c r="H81" s="173"/>
      <c r="I81" s="174"/>
      <c r="J81" s="174"/>
      <c r="K81" s="198">
        <v>0</v>
      </c>
      <c r="L81" s="199"/>
      <c r="M81" s="200"/>
      <c r="N81" s="200"/>
      <c r="O81" s="201">
        <v>0</v>
      </c>
      <c r="P81" s="199"/>
      <c r="Q81" s="200"/>
      <c r="R81" s="200"/>
      <c r="S81" s="201">
        <v>0</v>
      </c>
      <c r="T81" s="175" t="s">
        <v>603</v>
      </c>
      <c r="U81" s="140" t="s">
        <v>609</v>
      </c>
      <c r="V81" s="248" t="s">
        <v>240</v>
      </c>
      <c r="W81" s="230"/>
      <c r="X81" s="231"/>
      <c r="Y81" s="232"/>
      <c r="Z81" s="178"/>
      <c r="AA81" s="217"/>
      <c r="AB81" s="225">
        <v>30</v>
      </c>
    </row>
    <row r="82" spans="1:28" s="166" customFormat="1" ht="36">
      <c r="A82" s="167">
        <v>79</v>
      </c>
      <c r="B82" s="238" t="s">
        <v>242</v>
      </c>
      <c r="C82" s="236" t="s">
        <v>243</v>
      </c>
      <c r="D82" s="174">
        <v>5.9012909424999993</v>
      </c>
      <c r="E82" s="174">
        <v>15.4659439898</v>
      </c>
      <c r="F82" s="174">
        <v>23.198915984700001</v>
      </c>
      <c r="G82" s="156">
        <f t="shared" si="6"/>
        <v>44.566150917000002</v>
      </c>
      <c r="H82" s="173"/>
      <c r="I82" s="174"/>
      <c r="J82" s="174"/>
      <c r="K82" s="198">
        <v>0</v>
      </c>
      <c r="L82" s="199"/>
      <c r="M82" s="200"/>
      <c r="N82" s="200"/>
      <c r="O82" s="201">
        <v>0</v>
      </c>
      <c r="P82" s="199"/>
      <c r="Q82" s="200"/>
      <c r="R82" s="200"/>
      <c r="S82" s="201">
        <v>0</v>
      </c>
      <c r="T82" s="175" t="s">
        <v>603</v>
      </c>
      <c r="U82" s="140" t="s">
        <v>609</v>
      </c>
      <c r="V82" s="248" t="s">
        <v>242</v>
      </c>
      <c r="W82" s="230"/>
      <c r="X82" s="231"/>
      <c r="Y82" s="232"/>
      <c r="Z82" s="178"/>
      <c r="AA82" s="217"/>
      <c r="AB82" s="225">
        <v>5.9012909424999993</v>
      </c>
    </row>
    <row r="83" spans="1:28" s="166" customFormat="1" ht="24">
      <c r="A83" s="167">
        <v>80</v>
      </c>
      <c r="B83" s="238" t="s">
        <v>244</v>
      </c>
      <c r="C83" s="236" t="s">
        <v>245</v>
      </c>
      <c r="D83" s="174">
        <v>3.1553279999999999</v>
      </c>
      <c r="E83" s="174">
        <v>3.6174591999999994</v>
      </c>
      <c r="F83" s="174">
        <v>5.4261887999999994</v>
      </c>
      <c r="G83" s="156">
        <f t="shared" si="6"/>
        <v>12.198975999999998</v>
      </c>
      <c r="H83" s="173"/>
      <c r="I83" s="174"/>
      <c r="J83" s="174"/>
      <c r="K83" s="198">
        <v>0</v>
      </c>
      <c r="L83" s="199"/>
      <c r="M83" s="200"/>
      <c r="N83" s="200"/>
      <c r="O83" s="201">
        <v>0</v>
      </c>
      <c r="P83" s="203">
        <v>1</v>
      </c>
      <c r="Q83" s="174">
        <v>1.7</v>
      </c>
      <c r="R83" s="174">
        <v>2.5</v>
      </c>
      <c r="S83" s="198">
        <v>5.1989759999999992</v>
      </c>
      <c r="T83" s="175" t="s">
        <v>603</v>
      </c>
      <c r="U83" s="140" t="s">
        <v>609</v>
      </c>
      <c r="V83" s="248" t="s">
        <v>244</v>
      </c>
      <c r="W83" s="230"/>
      <c r="X83" s="231"/>
      <c r="Y83" s="232"/>
      <c r="Z83" s="178"/>
      <c r="AA83" s="217"/>
      <c r="AB83" s="225">
        <v>3.1553279999999999</v>
      </c>
    </row>
    <row r="84" spans="1:28" s="166" customFormat="1" ht="60">
      <c r="A84" s="167">
        <v>81</v>
      </c>
      <c r="B84" s="237" t="s">
        <v>246</v>
      </c>
      <c r="C84" s="236" t="s">
        <v>611</v>
      </c>
      <c r="D84" s="174">
        <v>10</v>
      </c>
      <c r="E84" s="174">
        <v>8</v>
      </c>
      <c r="F84" s="174">
        <v>12</v>
      </c>
      <c r="G84" s="156">
        <f t="shared" si="6"/>
        <v>30</v>
      </c>
      <c r="H84" s="173"/>
      <c r="I84" s="174"/>
      <c r="J84" s="174"/>
      <c r="K84" s="198">
        <v>0</v>
      </c>
      <c r="L84" s="199"/>
      <c r="M84" s="200"/>
      <c r="N84" s="200"/>
      <c r="O84" s="201">
        <v>0</v>
      </c>
      <c r="P84" s="199"/>
      <c r="Q84" s="200"/>
      <c r="R84" s="200"/>
      <c r="S84" s="201">
        <v>0</v>
      </c>
      <c r="T84" s="175" t="s">
        <v>603</v>
      </c>
      <c r="U84" s="140" t="s">
        <v>609</v>
      </c>
      <c r="V84" s="248" t="s">
        <v>246</v>
      </c>
      <c r="W84" s="230"/>
      <c r="X84" s="231"/>
      <c r="Y84" s="232"/>
      <c r="Z84" s="178"/>
      <c r="AA84" s="217"/>
      <c r="AB84" s="225">
        <v>10</v>
      </c>
    </row>
    <row r="85" spans="1:28" s="166" customFormat="1" ht="55.5" customHeight="1">
      <c r="A85" s="167">
        <v>82</v>
      </c>
      <c r="B85" s="239"/>
      <c r="C85" s="236"/>
      <c r="D85" s="174"/>
      <c r="E85" s="174">
        <v>0</v>
      </c>
      <c r="F85" s="174">
        <v>0</v>
      </c>
      <c r="G85" s="156">
        <f t="shared" si="6"/>
        <v>0</v>
      </c>
      <c r="H85" s="173"/>
      <c r="I85" s="174"/>
      <c r="J85" s="174"/>
      <c r="K85" s="198">
        <v>0</v>
      </c>
      <c r="L85" s="199"/>
      <c r="M85" s="200"/>
      <c r="N85" s="200"/>
      <c r="O85" s="201">
        <v>0</v>
      </c>
      <c r="P85" s="199"/>
      <c r="Q85" s="200"/>
      <c r="R85" s="200"/>
      <c r="S85" s="201">
        <v>0</v>
      </c>
      <c r="T85" s="175" t="s">
        <v>561</v>
      </c>
      <c r="U85" s="140" t="s">
        <v>622</v>
      </c>
      <c r="V85" s="248" t="s">
        <v>623</v>
      </c>
      <c r="W85" s="230"/>
      <c r="X85" s="231"/>
      <c r="Y85" s="232"/>
      <c r="Z85" s="178"/>
      <c r="AA85" s="217"/>
      <c r="AB85" s="225">
        <v>0</v>
      </c>
    </row>
    <row r="86" spans="1:28" s="166" customFormat="1" ht="36">
      <c r="A86" s="167">
        <v>83</v>
      </c>
      <c r="B86" s="238" t="s">
        <v>223</v>
      </c>
      <c r="C86" s="236" t="s">
        <v>224</v>
      </c>
      <c r="D86" s="174"/>
      <c r="E86" s="174">
        <v>40</v>
      </c>
      <c r="F86" s="174">
        <v>60</v>
      </c>
      <c r="G86" s="156">
        <f t="shared" si="6"/>
        <v>100</v>
      </c>
      <c r="H86" s="173"/>
      <c r="I86" s="174"/>
      <c r="J86" s="174"/>
      <c r="K86" s="198">
        <v>0</v>
      </c>
      <c r="L86" s="199"/>
      <c r="M86" s="200"/>
      <c r="N86" s="200"/>
      <c r="O86" s="201">
        <v>0</v>
      </c>
      <c r="P86" s="199"/>
      <c r="Q86" s="200"/>
      <c r="R86" s="200"/>
      <c r="S86" s="201">
        <v>0</v>
      </c>
      <c r="T86" s="175" t="s">
        <v>561</v>
      </c>
      <c r="U86" s="140" t="s">
        <v>615</v>
      </c>
      <c r="V86" s="248" t="s">
        <v>616</v>
      </c>
      <c r="W86" s="230"/>
      <c r="X86" s="231"/>
      <c r="Y86" s="232"/>
      <c r="Z86" s="178"/>
      <c r="AA86" s="217"/>
      <c r="AB86" s="225">
        <v>0</v>
      </c>
    </row>
    <row r="87" spans="1:28" s="166" customFormat="1" ht="45">
      <c r="A87" s="167">
        <v>84</v>
      </c>
      <c r="B87" s="238" t="s">
        <v>618</v>
      </c>
      <c r="C87" s="236" t="s">
        <v>213</v>
      </c>
      <c r="D87" s="174">
        <v>150</v>
      </c>
      <c r="E87" s="174">
        <v>140</v>
      </c>
      <c r="F87" s="174">
        <v>210</v>
      </c>
      <c r="G87" s="156">
        <f t="shared" si="6"/>
        <v>500</v>
      </c>
      <c r="H87" s="173"/>
      <c r="I87" s="174"/>
      <c r="J87" s="174"/>
      <c r="K87" s="198">
        <v>0</v>
      </c>
      <c r="L87" s="199"/>
      <c r="M87" s="200"/>
      <c r="N87" s="200"/>
      <c r="O87" s="201">
        <v>0</v>
      </c>
      <c r="P87" s="199"/>
      <c r="Q87" s="200"/>
      <c r="R87" s="200"/>
      <c r="S87" s="201">
        <v>0</v>
      </c>
      <c r="T87" s="175" t="s">
        <v>561</v>
      </c>
      <c r="U87" s="140" t="s">
        <v>619</v>
      </c>
      <c r="V87" s="248" t="s">
        <v>620</v>
      </c>
      <c r="W87" s="230"/>
      <c r="X87" s="231"/>
      <c r="Y87" s="232"/>
      <c r="Z87" s="178"/>
      <c r="AA87" s="217"/>
      <c r="AB87" s="225">
        <v>150</v>
      </c>
    </row>
    <row r="88" spans="1:28" s="166" customFormat="1" ht="48">
      <c r="A88" s="167">
        <v>85</v>
      </c>
      <c r="B88" s="237" t="s">
        <v>225</v>
      </c>
      <c r="C88" s="236" t="s">
        <v>225</v>
      </c>
      <c r="D88" s="174">
        <v>1021.8556080799999</v>
      </c>
      <c r="E88" s="174">
        <v>773.46619814799988</v>
      </c>
      <c r="F88" s="174">
        <v>1160.1992972219998</v>
      </c>
      <c r="G88" s="156">
        <f t="shared" si="6"/>
        <v>2955.5211034499998</v>
      </c>
      <c r="H88" s="173"/>
      <c r="I88" s="174"/>
      <c r="J88" s="174"/>
      <c r="K88" s="198">
        <v>0</v>
      </c>
      <c r="L88" s="199"/>
      <c r="M88" s="200"/>
      <c r="N88" s="200"/>
      <c r="O88" s="201">
        <v>0</v>
      </c>
      <c r="P88" s="199"/>
      <c r="Q88" s="200"/>
      <c r="R88" s="200"/>
      <c r="S88" s="201">
        <v>0</v>
      </c>
      <c r="T88" s="175" t="s">
        <v>561</v>
      </c>
      <c r="U88" s="140" t="s">
        <v>622</v>
      </c>
      <c r="V88" s="248" t="s">
        <v>623</v>
      </c>
      <c r="W88" s="230"/>
      <c r="X88" s="231"/>
      <c r="Y88" s="232"/>
      <c r="Z88" s="178"/>
      <c r="AA88" s="217"/>
      <c r="AB88" s="225">
        <v>1021.8556080799999</v>
      </c>
    </row>
    <row r="89" spans="1:28" s="166" customFormat="1" ht="60">
      <c r="A89" s="167">
        <v>86</v>
      </c>
      <c r="B89" s="237" t="s">
        <v>226</v>
      </c>
      <c r="C89" s="236" t="s">
        <v>226</v>
      </c>
      <c r="D89" s="174"/>
      <c r="E89" s="174">
        <v>200</v>
      </c>
      <c r="F89" s="174">
        <v>300</v>
      </c>
      <c r="G89" s="156">
        <f t="shared" si="6"/>
        <v>500</v>
      </c>
      <c r="H89" s="173"/>
      <c r="I89" s="174"/>
      <c r="J89" s="174"/>
      <c r="K89" s="198">
        <v>0</v>
      </c>
      <c r="L89" s="199"/>
      <c r="M89" s="200"/>
      <c r="N89" s="200"/>
      <c r="O89" s="201">
        <v>0</v>
      </c>
      <c r="P89" s="199"/>
      <c r="Q89" s="200"/>
      <c r="R89" s="200"/>
      <c r="S89" s="201">
        <v>0</v>
      </c>
      <c r="T89" s="175" t="s">
        <v>561</v>
      </c>
      <c r="U89" s="140" t="s">
        <v>622</v>
      </c>
      <c r="V89" s="248" t="s">
        <v>623</v>
      </c>
      <c r="W89" s="230"/>
      <c r="X89" s="231"/>
      <c r="Y89" s="232"/>
      <c r="Z89" s="178"/>
      <c r="AA89" s="217"/>
      <c r="AB89" s="225">
        <v>0</v>
      </c>
    </row>
    <row r="90" spans="1:28" s="166" customFormat="1" ht="60">
      <c r="A90" s="167">
        <v>88</v>
      </c>
      <c r="B90" s="237" t="s">
        <v>227</v>
      </c>
      <c r="C90" s="236" t="s">
        <v>227</v>
      </c>
      <c r="D90" s="174"/>
      <c r="E90" s="174">
        <v>24</v>
      </c>
      <c r="F90" s="174">
        <v>36</v>
      </c>
      <c r="G90" s="156">
        <f t="shared" si="6"/>
        <v>60</v>
      </c>
      <c r="H90" s="173"/>
      <c r="I90" s="174"/>
      <c r="J90" s="174"/>
      <c r="K90" s="198">
        <v>0</v>
      </c>
      <c r="L90" s="199"/>
      <c r="M90" s="200"/>
      <c r="N90" s="200"/>
      <c r="O90" s="201">
        <v>0</v>
      </c>
      <c r="P90" s="199"/>
      <c r="Q90" s="200"/>
      <c r="R90" s="200"/>
      <c r="S90" s="201">
        <v>0</v>
      </c>
      <c r="T90" s="175" t="s">
        <v>561</v>
      </c>
      <c r="U90" s="140" t="s">
        <v>625</v>
      </c>
      <c r="V90" s="248" t="s">
        <v>626</v>
      </c>
      <c r="W90" s="230"/>
      <c r="X90" s="231"/>
      <c r="Y90" s="232"/>
      <c r="Z90" s="178"/>
      <c r="AA90" s="217"/>
      <c r="AB90" s="225">
        <v>0</v>
      </c>
    </row>
    <row r="91" spans="1:28" s="166" customFormat="1" ht="78.75">
      <c r="A91" s="167">
        <v>89</v>
      </c>
      <c r="B91" s="237" t="s">
        <v>228</v>
      </c>
      <c r="C91" s="236" t="s">
        <v>228</v>
      </c>
      <c r="D91" s="174"/>
      <c r="E91" s="174">
        <v>400</v>
      </c>
      <c r="F91" s="174">
        <v>600</v>
      </c>
      <c r="G91" s="156">
        <f t="shared" si="6"/>
        <v>1000</v>
      </c>
      <c r="H91" s="173"/>
      <c r="I91" s="174"/>
      <c r="J91" s="174"/>
      <c r="K91" s="198">
        <v>0</v>
      </c>
      <c r="L91" s="199"/>
      <c r="M91" s="200"/>
      <c r="N91" s="200"/>
      <c r="O91" s="201">
        <v>0</v>
      </c>
      <c r="P91" s="199"/>
      <c r="Q91" s="200"/>
      <c r="R91" s="200"/>
      <c r="S91" s="201">
        <v>0</v>
      </c>
      <c r="T91" s="175" t="s">
        <v>561</v>
      </c>
      <c r="U91" s="140" t="s">
        <v>628</v>
      </c>
      <c r="V91" s="248" t="s">
        <v>629</v>
      </c>
      <c r="W91" s="230"/>
      <c r="X91" s="231"/>
      <c r="Y91" s="232"/>
      <c r="Z91" s="178"/>
      <c r="AA91" s="217"/>
      <c r="AB91" s="225">
        <v>0</v>
      </c>
    </row>
    <row r="92" spans="1:28" s="166" customFormat="1" ht="78.75">
      <c r="A92" s="167">
        <v>90</v>
      </c>
      <c r="B92" s="237" t="s">
        <v>229</v>
      </c>
      <c r="C92" s="236" t="s">
        <v>229</v>
      </c>
      <c r="D92" s="174">
        <v>93.429804450000006</v>
      </c>
      <c r="E92" s="174">
        <v>1214.9487687119999</v>
      </c>
      <c r="F92" s="174">
        <v>1822.4231530679999</v>
      </c>
      <c r="G92" s="156">
        <f t="shared" si="6"/>
        <v>3130.80172623</v>
      </c>
      <c r="H92" s="173"/>
      <c r="I92" s="174"/>
      <c r="J92" s="174"/>
      <c r="K92" s="198">
        <v>0</v>
      </c>
      <c r="L92" s="199"/>
      <c r="M92" s="200"/>
      <c r="N92" s="200"/>
      <c r="O92" s="201">
        <v>0</v>
      </c>
      <c r="P92" s="199"/>
      <c r="Q92" s="200"/>
      <c r="R92" s="200"/>
      <c r="S92" s="201">
        <v>0</v>
      </c>
      <c r="T92" s="175" t="s">
        <v>561</v>
      </c>
      <c r="U92" s="140" t="s">
        <v>628</v>
      </c>
      <c r="V92" s="248" t="s">
        <v>629</v>
      </c>
      <c r="W92" s="230"/>
      <c r="X92" s="231"/>
      <c r="Y92" s="232"/>
      <c r="Z92" s="178"/>
      <c r="AA92" s="217"/>
      <c r="AB92" s="225">
        <v>93.429804450000006</v>
      </c>
    </row>
    <row r="93" spans="1:28" s="166" customFormat="1" ht="22.5">
      <c r="A93" s="167">
        <v>91</v>
      </c>
      <c r="B93" s="238" t="s">
        <v>266</v>
      </c>
      <c r="C93" s="236" t="s">
        <v>266</v>
      </c>
      <c r="D93" s="174">
        <v>41.711637245000006</v>
      </c>
      <c r="E93" s="174">
        <v>49.236632735999997</v>
      </c>
      <c r="F93" s="174">
        <v>73.854949103999999</v>
      </c>
      <c r="G93" s="156">
        <f t="shared" si="6"/>
        <v>164.80321908500002</v>
      </c>
      <c r="H93" s="173"/>
      <c r="I93" s="174"/>
      <c r="J93" s="174"/>
      <c r="K93" s="198">
        <v>0</v>
      </c>
      <c r="L93" s="199"/>
      <c r="M93" s="200"/>
      <c r="N93" s="200"/>
      <c r="O93" s="201">
        <v>0</v>
      </c>
      <c r="P93" s="199"/>
      <c r="Q93" s="200"/>
      <c r="R93" s="200"/>
      <c r="S93" s="201">
        <v>0</v>
      </c>
      <c r="T93" s="175" t="s">
        <v>569</v>
      </c>
      <c r="U93" s="140" t="s">
        <v>631</v>
      </c>
      <c r="V93" s="248" t="s">
        <v>632</v>
      </c>
      <c r="W93" s="230"/>
      <c r="X93" s="231"/>
      <c r="Y93" s="232"/>
      <c r="Z93" s="178"/>
      <c r="AA93" s="217"/>
      <c r="AB93" s="225">
        <v>41.711637245000006</v>
      </c>
    </row>
    <row r="94" spans="1:28" s="166" customFormat="1" ht="45">
      <c r="A94" s="167">
        <v>92</v>
      </c>
      <c r="B94" s="238" t="s">
        <v>339</v>
      </c>
      <c r="C94" s="236" t="s">
        <v>339</v>
      </c>
      <c r="D94" s="174">
        <v>11.5127368125</v>
      </c>
      <c r="E94" s="174">
        <v>27.874013436999995</v>
      </c>
      <c r="F94" s="174">
        <v>41.811020155499996</v>
      </c>
      <c r="G94" s="156">
        <f t="shared" si="6"/>
        <v>81.197770405</v>
      </c>
      <c r="H94" s="173"/>
      <c r="I94" s="174"/>
      <c r="J94" s="174"/>
      <c r="K94" s="198">
        <v>0</v>
      </c>
      <c r="L94" s="199"/>
      <c r="M94" s="200"/>
      <c r="N94" s="200"/>
      <c r="O94" s="201">
        <v>0</v>
      </c>
      <c r="P94" s="199"/>
      <c r="Q94" s="200"/>
      <c r="R94" s="200"/>
      <c r="S94" s="201">
        <v>0</v>
      </c>
      <c r="T94" s="175" t="s">
        <v>569</v>
      </c>
      <c r="U94" s="140" t="s">
        <v>633</v>
      </c>
      <c r="V94" s="248" t="s">
        <v>634</v>
      </c>
      <c r="W94" s="230"/>
      <c r="X94" s="231"/>
      <c r="Y94" s="232"/>
      <c r="Z94" s="178"/>
      <c r="AA94" s="217"/>
      <c r="AB94" s="225">
        <v>11.5127368125</v>
      </c>
    </row>
    <row r="95" spans="1:28" s="166" customFormat="1" ht="60">
      <c r="A95" s="167">
        <v>93</v>
      </c>
      <c r="B95" s="237" t="s">
        <v>340</v>
      </c>
      <c r="C95" s="236" t="s">
        <v>340</v>
      </c>
      <c r="D95" s="174">
        <v>7.1195988375000008</v>
      </c>
      <c r="E95" s="174">
        <v>15.036920125</v>
      </c>
      <c r="F95" s="174">
        <v>22.555380187499999</v>
      </c>
      <c r="G95" s="156">
        <f t="shared" si="6"/>
        <v>44.711899150000001</v>
      </c>
      <c r="H95" s="173"/>
      <c r="I95" s="174"/>
      <c r="J95" s="174"/>
      <c r="K95" s="198">
        <v>0</v>
      </c>
      <c r="L95" s="199"/>
      <c r="M95" s="200"/>
      <c r="N95" s="200"/>
      <c r="O95" s="201">
        <v>0</v>
      </c>
      <c r="P95" s="203">
        <v>3</v>
      </c>
      <c r="Q95" s="174">
        <v>4</v>
      </c>
      <c r="R95" s="174">
        <v>6.1</v>
      </c>
      <c r="S95" s="198">
        <v>13.0905342</v>
      </c>
      <c r="T95" s="175" t="s">
        <v>569</v>
      </c>
      <c r="U95" s="140" t="s">
        <v>636</v>
      </c>
      <c r="V95" s="248" t="s">
        <v>637</v>
      </c>
      <c r="W95" s="230"/>
      <c r="X95" s="231"/>
      <c r="Y95" s="232"/>
      <c r="Z95" s="178"/>
      <c r="AA95" s="217"/>
      <c r="AB95" s="225">
        <v>7.1195988375000008</v>
      </c>
    </row>
    <row r="96" spans="1:28" s="166" customFormat="1" ht="36">
      <c r="A96" s="167">
        <v>94</v>
      </c>
      <c r="B96" s="237" t="s">
        <v>251</v>
      </c>
      <c r="C96" s="236" t="s">
        <v>251</v>
      </c>
      <c r="D96" s="174">
        <v>150</v>
      </c>
      <c r="E96" s="174">
        <v>100</v>
      </c>
      <c r="F96" s="174">
        <v>150</v>
      </c>
      <c r="G96" s="156">
        <f t="shared" si="6"/>
        <v>400</v>
      </c>
      <c r="H96" s="173"/>
      <c r="I96" s="174"/>
      <c r="J96" s="174"/>
      <c r="K96" s="198">
        <v>0</v>
      </c>
      <c r="L96" s="199"/>
      <c r="M96" s="200"/>
      <c r="N96" s="200"/>
      <c r="O96" s="201">
        <v>0</v>
      </c>
      <c r="P96" s="199"/>
      <c r="Q96" s="200"/>
      <c r="R96" s="200"/>
      <c r="S96" s="201">
        <v>0</v>
      </c>
      <c r="T96" s="175" t="s">
        <v>603</v>
      </c>
      <c r="U96" s="140" t="s">
        <v>638</v>
      </c>
      <c r="V96" s="248" t="s">
        <v>639</v>
      </c>
      <c r="W96" s="230"/>
      <c r="X96" s="231"/>
      <c r="Y96" s="232"/>
      <c r="Z96" s="178"/>
      <c r="AA96" s="217"/>
      <c r="AB96" s="225">
        <v>150</v>
      </c>
    </row>
    <row r="97" spans="1:28" s="166" customFormat="1" ht="24">
      <c r="A97" s="167">
        <v>95</v>
      </c>
      <c r="B97" s="238" t="s">
        <v>610</v>
      </c>
      <c r="C97" s="236" t="s">
        <v>610</v>
      </c>
      <c r="D97" s="174">
        <v>7.4248067499999992</v>
      </c>
      <c r="E97" s="174">
        <v>281.18796908000002</v>
      </c>
      <c r="F97" s="174">
        <v>421.78195362000002</v>
      </c>
      <c r="G97" s="156">
        <f t="shared" si="6"/>
        <v>710.39472945000011</v>
      </c>
      <c r="H97" s="173"/>
      <c r="I97" s="174"/>
      <c r="J97" s="174"/>
      <c r="K97" s="198">
        <v>0</v>
      </c>
      <c r="L97" s="199"/>
      <c r="M97" s="200"/>
      <c r="N97" s="200"/>
      <c r="O97" s="201">
        <v>0</v>
      </c>
      <c r="P97" s="199"/>
      <c r="Q97" s="200"/>
      <c r="R97" s="200"/>
      <c r="S97" s="201">
        <v>0</v>
      </c>
      <c r="T97" s="175" t="s">
        <v>603</v>
      </c>
      <c r="U97" s="140" t="s">
        <v>641</v>
      </c>
      <c r="V97" s="248" t="s">
        <v>642</v>
      </c>
      <c r="W97" s="230"/>
      <c r="X97" s="231"/>
      <c r="Y97" s="232"/>
      <c r="Z97" s="178"/>
      <c r="AA97" s="217"/>
      <c r="AB97" s="225">
        <v>7.4248067499999992</v>
      </c>
    </row>
    <row r="98" spans="1:28" s="166" customFormat="1" ht="60">
      <c r="A98" s="167">
        <v>96</v>
      </c>
      <c r="B98" s="237" t="s">
        <v>252</v>
      </c>
      <c r="C98" s="236" t="s">
        <v>252</v>
      </c>
      <c r="D98" s="174">
        <v>191.32224943</v>
      </c>
      <c r="E98" s="174">
        <v>296.68412940359997</v>
      </c>
      <c r="F98" s="174">
        <v>445.02619410540001</v>
      </c>
      <c r="G98" s="156">
        <f t="shared" si="6"/>
        <v>933.03257293899992</v>
      </c>
      <c r="H98" s="173">
        <v>50</v>
      </c>
      <c r="I98" s="174">
        <f>(K98-H98)/100*40</f>
        <v>60</v>
      </c>
      <c r="J98" s="174">
        <f>(K98-H98)/100*60</f>
        <v>90</v>
      </c>
      <c r="K98" s="198">
        <v>200</v>
      </c>
      <c r="L98" s="199"/>
      <c r="M98" s="200"/>
      <c r="N98" s="200"/>
      <c r="O98" s="201">
        <v>0</v>
      </c>
      <c r="P98" s="199"/>
      <c r="Q98" s="200"/>
      <c r="R98" s="200"/>
      <c r="S98" s="201">
        <v>0</v>
      </c>
      <c r="T98" s="175" t="s">
        <v>603</v>
      </c>
      <c r="U98" s="140" t="s">
        <v>643</v>
      </c>
      <c r="V98" s="248" t="s">
        <v>644</v>
      </c>
      <c r="W98" s="230"/>
      <c r="X98" s="231"/>
      <c r="Y98" s="232"/>
      <c r="Z98" s="178"/>
      <c r="AA98" s="217"/>
      <c r="AB98" s="225">
        <v>191.32224943</v>
      </c>
    </row>
    <row r="99" spans="1:28" s="166" customFormat="1" ht="48">
      <c r="A99" s="167">
        <v>97</v>
      </c>
      <c r="B99" s="237" t="s">
        <v>253</v>
      </c>
      <c r="C99" s="236" t="s">
        <v>253</v>
      </c>
      <c r="D99" s="174">
        <v>18.41275508</v>
      </c>
      <c r="E99" s="174">
        <v>52.7056773256</v>
      </c>
      <c r="F99" s="174">
        <v>79.058515988400003</v>
      </c>
      <c r="G99" s="156">
        <f t="shared" si="6"/>
        <v>150.17694839400002</v>
      </c>
      <c r="H99" s="173"/>
      <c r="I99" s="174"/>
      <c r="J99" s="174"/>
      <c r="K99" s="198">
        <v>0</v>
      </c>
      <c r="L99" s="199"/>
      <c r="M99" s="200"/>
      <c r="N99" s="200"/>
      <c r="O99" s="201">
        <v>0</v>
      </c>
      <c r="P99" s="199"/>
      <c r="Q99" s="200"/>
      <c r="R99" s="200"/>
      <c r="S99" s="201">
        <v>0</v>
      </c>
      <c r="T99" s="175" t="s">
        <v>603</v>
      </c>
      <c r="U99" s="140" t="s">
        <v>646</v>
      </c>
      <c r="V99" s="248" t="s">
        <v>647</v>
      </c>
      <c r="W99" s="230"/>
      <c r="X99" s="231"/>
      <c r="Y99" s="232"/>
      <c r="Z99" s="178"/>
      <c r="AA99" s="217"/>
      <c r="AB99" s="225">
        <v>18.41275508</v>
      </c>
    </row>
    <row r="100" spans="1:28" s="166" customFormat="1" ht="48">
      <c r="A100" s="167">
        <v>98</v>
      </c>
      <c r="B100" s="237" t="s">
        <v>254</v>
      </c>
      <c r="C100" s="236" t="s">
        <v>254</v>
      </c>
      <c r="D100" s="174"/>
      <c r="E100" s="174">
        <v>40</v>
      </c>
      <c r="F100" s="179">
        <v>60</v>
      </c>
      <c r="G100" s="156">
        <f t="shared" ref="G100:G131" si="7">D100+E100+F100</f>
        <v>100</v>
      </c>
      <c r="H100" s="173"/>
      <c r="I100" s="174"/>
      <c r="J100" s="174"/>
      <c r="K100" s="198">
        <v>0</v>
      </c>
      <c r="L100" s="199"/>
      <c r="M100" s="200"/>
      <c r="N100" s="200"/>
      <c r="O100" s="201">
        <v>0</v>
      </c>
      <c r="P100" s="199"/>
      <c r="Q100" s="200"/>
      <c r="R100" s="200"/>
      <c r="S100" s="201">
        <v>0</v>
      </c>
      <c r="T100" s="175" t="s">
        <v>603</v>
      </c>
      <c r="U100" s="140" t="s">
        <v>646</v>
      </c>
      <c r="V100" s="248" t="s">
        <v>647</v>
      </c>
      <c r="W100" s="230"/>
      <c r="X100" s="231"/>
      <c r="Y100" s="232"/>
      <c r="Z100" s="178"/>
      <c r="AA100" s="217"/>
      <c r="AB100" s="225">
        <v>0</v>
      </c>
    </row>
    <row r="101" spans="1:28" s="166" customFormat="1" ht="45">
      <c r="A101" s="167">
        <v>99</v>
      </c>
      <c r="B101" s="237" t="s">
        <v>255</v>
      </c>
      <c r="C101" s="236" t="s">
        <v>255</v>
      </c>
      <c r="D101" s="174">
        <v>242.85</v>
      </c>
      <c r="E101" s="174">
        <v>98.855999999999995</v>
      </c>
      <c r="F101" s="174">
        <v>148.28399999999999</v>
      </c>
      <c r="G101" s="156">
        <f t="shared" si="7"/>
        <v>489.99</v>
      </c>
      <c r="H101" s="173"/>
      <c r="I101" s="174"/>
      <c r="J101" s="174"/>
      <c r="K101" s="198">
        <v>0</v>
      </c>
      <c r="L101" s="199"/>
      <c r="M101" s="200"/>
      <c r="N101" s="200"/>
      <c r="O101" s="201">
        <v>0</v>
      </c>
      <c r="P101" s="199"/>
      <c r="Q101" s="200"/>
      <c r="R101" s="200"/>
      <c r="S101" s="201">
        <v>0</v>
      </c>
      <c r="T101" s="175" t="s">
        <v>603</v>
      </c>
      <c r="U101" s="140" t="s">
        <v>648</v>
      </c>
      <c r="V101" s="248" t="s">
        <v>649</v>
      </c>
      <c r="W101" s="230"/>
      <c r="X101" s="231"/>
      <c r="Y101" s="232"/>
      <c r="Z101" s="178"/>
      <c r="AA101" s="217"/>
      <c r="AB101" s="225">
        <v>242.85</v>
      </c>
    </row>
    <row r="102" spans="1:28" s="166" customFormat="1" ht="45">
      <c r="A102" s="167">
        <v>100</v>
      </c>
      <c r="B102" s="238" t="s">
        <v>263</v>
      </c>
      <c r="C102" s="236" t="s">
        <v>263</v>
      </c>
      <c r="D102" s="174">
        <v>23.094570539999999</v>
      </c>
      <c r="E102" s="174">
        <v>52.896556938000003</v>
      </c>
      <c r="F102" s="174">
        <v>79.344835407000005</v>
      </c>
      <c r="G102" s="156">
        <f t="shared" si="7"/>
        <v>155.33596288500001</v>
      </c>
      <c r="H102" s="173"/>
      <c r="I102" s="174"/>
      <c r="J102" s="174"/>
      <c r="K102" s="198">
        <v>0</v>
      </c>
      <c r="L102" s="199"/>
      <c r="M102" s="200"/>
      <c r="N102" s="200"/>
      <c r="O102" s="201">
        <v>0</v>
      </c>
      <c r="P102" s="199"/>
      <c r="Q102" s="200"/>
      <c r="R102" s="200"/>
      <c r="S102" s="201">
        <v>0</v>
      </c>
      <c r="T102" s="175" t="s">
        <v>603</v>
      </c>
      <c r="U102" s="140" t="s">
        <v>651</v>
      </c>
      <c r="V102" s="248" t="s">
        <v>652</v>
      </c>
      <c r="W102" s="230"/>
      <c r="X102" s="231"/>
      <c r="Y102" s="232"/>
      <c r="Z102" s="178"/>
      <c r="AA102" s="217"/>
      <c r="AB102" s="225">
        <v>23.094570539999999</v>
      </c>
    </row>
    <row r="103" spans="1:28" s="166" customFormat="1" ht="45">
      <c r="A103" s="167">
        <v>101</v>
      </c>
      <c r="B103" s="237" t="s">
        <v>256</v>
      </c>
      <c r="C103" s="236" t="s">
        <v>256</v>
      </c>
      <c r="D103" s="174">
        <v>2.9656916500000001</v>
      </c>
      <c r="E103" s="174">
        <v>2.4745106639999999</v>
      </c>
      <c r="F103" s="174">
        <v>3.711765996</v>
      </c>
      <c r="G103" s="156">
        <f t="shared" si="7"/>
        <v>9.1519683100000009</v>
      </c>
      <c r="H103" s="173"/>
      <c r="I103" s="174"/>
      <c r="J103" s="174"/>
      <c r="K103" s="198">
        <v>0</v>
      </c>
      <c r="L103" s="199"/>
      <c r="M103" s="200"/>
      <c r="N103" s="200"/>
      <c r="O103" s="201">
        <v>0</v>
      </c>
      <c r="P103" s="199"/>
      <c r="Q103" s="200"/>
      <c r="R103" s="200"/>
      <c r="S103" s="201">
        <v>0</v>
      </c>
      <c r="T103" s="175" t="s">
        <v>603</v>
      </c>
      <c r="U103" s="140" t="s">
        <v>653</v>
      </c>
      <c r="V103" s="248" t="s">
        <v>654</v>
      </c>
      <c r="W103" s="230"/>
      <c r="X103" s="231"/>
      <c r="Y103" s="232"/>
      <c r="Z103" s="178"/>
      <c r="AA103" s="217"/>
      <c r="AB103" s="225">
        <v>2.9656916500000001</v>
      </c>
    </row>
    <row r="104" spans="1:28" s="166" customFormat="1" ht="36">
      <c r="A104" s="167">
        <v>102</v>
      </c>
      <c r="B104" s="237" t="s">
        <v>257</v>
      </c>
      <c r="C104" s="236" t="s">
        <v>257</v>
      </c>
      <c r="D104" s="174">
        <v>8.6701351999999989</v>
      </c>
      <c r="E104" s="174">
        <v>9.3872216319999993</v>
      </c>
      <c r="F104" s="174">
        <v>14.080832448000001</v>
      </c>
      <c r="G104" s="156">
        <f t="shared" si="7"/>
        <v>32.138189279999999</v>
      </c>
      <c r="H104" s="173"/>
      <c r="I104" s="174"/>
      <c r="J104" s="174"/>
      <c r="K104" s="198">
        <v>0</v>
      </c>
      <c r="L104" s="199"/>
      <c r="M104" s="200"/>
      <c r="N104" s="200"/>
      <c r="O104" s="201">
        <v>0</v>
      </c>
      <c r="P104" s="199"/>
      <c r="Q104" s="200"/>
      <c r="R104" s="200"/>
      <c r="S104" s="201">
        <v>0</v>
      </c>
      <c r="T104" s="175" t="s">
        <v>603</v>
      </c>
      <c r="U104" s="140" t="s">
        <v>656</v>
      </c>
      <c r="V104" s="248" t="s">
        <v>657</v>
      </c>
      <c r="W104" s="230"/>
      <c r="X104" s="231"/>
      <c r="Y104" s="232"/>
      <c r="Z104" s="178"/>
      <c r="AA104" s="217"/>
      <c r="AB104" s="225">
        <v>8.6701351999999989</v>
      </c>
    </row>
    <row r="105" spans="1:28" s="166" customFormat="1" ht="36">
      <c r="A105" s="167">
        <v>103</v>
      </c>
      <c r="B105" s="237" t="s">
        <v>257</v>
      </c>
      <c r="C105" s="236" t="s">
        <v>257</v>
      </c>
      <c r="D105" s="174">
        <v>30</v>
      </c>
      <c r="E105" s="174">
        <v>68</v>
      </c>
      <c r="F105" s="174">
        <v>102</v>
      </c>
      <c r="G105" s="156">
        <f t="shared" si="7"/>
        <v>200</v>
      </c>
      <c r="H105" s="173"/>
      <c r="I105" s="174"/>
      <c r="J105" s="174"/>
      <c r="K105" s="198">
        <v>0</v>
      </c>
      <c r="L105" s="199"/>
      <c r="M105" s="200"/>
      <c r="N105" s="200"/>
      <c r="O105" s="201">
        <v>0</v>
      </c>
      <c r="P105" s="199"/>
      <c r="Q105" s="200"/>
      <c r="R105" s="200"/>
      <c r="S105" s="201">
        <v>0</v>
      </c>
      <c r="T105" s="175" t="s">
        <v>603</v>
      </c>
      <c r="U105" s="140" t="s">
        <v>658</v>
      </c>
      <c r="V105" s="248" t="s">
        <v>659</v>
      </c>
      <c r="W105" s="230"/>
      <c r="X105" s="231"/>
      <c r="Y105" s="232"/>
      <c r="Z105" s="178"/>
      <c r="AA105" s="217"/>
      <c r="AB105" s="225">
        <v>30</v>
      </c>
    </row>
    <row r="106" spans="1:28" s="166" customFormat="1" ht="36">
      <c r="A106" s="167">
        <v>104</v>
      </c>
      <c r="B106" s="237" t="s">
        <v>258</v>
      </c>
      <c r="C106" s="236" t="s">
        <v>258</v>
      </c>
      <c r="D106" s="174">
        <v>5.7486693875000006</v>
      </c>
      <c r="E106" s="174">
        <v>43.530809643400005</v>
      </c>
      <c r="F106" s="174">
        <v>65.296214465100007</v>
      </c>
      <c r="G106" s="156">
        <f t="shared" si="7"/>
        <v>114.57569349600001</v>
      </c>
      <c r="H106" s="173"/>
      <c r="I106" s="174"/>
      <c r="J106" s="174"/>
      <c r="K106" s="198">
        <v>0</v>
      </c>
      <c r="L106" s="199"/>
      <c r="M106" s="200"/>
      <c r="N106" s="200"/>
      <c r="O106" s="201">
        <v>0</v>
      </c>
      <c r="P106" s="199"/>
      <c r="Q106" s="200"/>
      <c r="R106" s="200"/>
      <c r="S106" s="201">
        <v>0</v>
      </c>
      <c r="T106" s="175" t="s">
        <v>603</v>
      </c>
      <c r="U106" s="140" t="s">
        <v>660</v>
      </c>
      <c r="V106" s="248" t="s">
        <v>661</v>
      </c>
      <c r="W106" s="230"/>
      <c r="X106" s="231"/>
      <c r="Y106" s="232"/>
      <c r="Z106" s="178"/>
      <c r="AA106" s="217"/>
      <c r="AB106" s="225">
        <v>5.7486693875000006</v>
      </c>
    </row>
    <row r="107" spans="1:28" s="166" customFormat="1" ht="36">
      <c r="A107" s="167">
        <v>105</v>
      </c>
      <c r="B107" s="237" t="s">
        <v>259</v>
      </c>
      <c r="C107" s="236" t="s">
        <v>259</v>
      </c>
      <c r="D107" s="174">
        <v>138.269133845</v>
      </c>
      <c r="E107" s="174">
        <v>144.00973633040002</v>
      </c>
      <c r="F107" s="174">
        <v>216.01460449560003</v>
      </c>
      <c r="G107" s="156">
        <f t="shared" si="7"/>
        <v>498.29347467100001</v>
      </c>
      <c r="H107" s="173"/>
      <c r="I107" s="174"/>
      <c r="J107" s="174"/>
      <c r="K107" s="198">
        <v>0</v>
      </c>
      <c r="L107" s="199"/>
      <c r="M107" s="200"/>
      <c r="N107" s="200"/>
      <c r="O107" s="201">
        <v>0</v>
      </c>
      <c r="P107" s="199"/>
      <c r="Q107" s="200"/>
      <c r="R107" s="200"/>
      <c r="S107" s="201">
        <v>0</v>
      </c>
      <c r="T107" s="175" t="s">
        <v>603</v>
      </c>
      <c r="U107" s="140" t="s">
        <v>633</v>
      </c>
      <c r="V107" s="248" t="s">
        <v>662</v>
      </c>
      <c r="W107" s="230"/>
      <c r="X107" s="231"/>
      <c r="Y107" s="232"/>
      <c r="Z107" s="178"/>
      <c r="AA107" s="217"/>
      <c r="AB107" s="225">
        <v>138.269133845</v>
      </c>
    </row>
    <row r="108" spans="1:28" s="166" customFormat="1" ht="24">
      <c r="A108" s="167">
        <v>106</v>
      </c>
      <c r="B108" s="238" t="s">
        <v>260</v>
      </c>
      <c r="C108" s="236" t="s">
        <v>260</v>
      </c>
      <c r="D108" s="174">
        <v>60</v>
      </c>
      <c r="E108" s="174">
        <v>64</v>
      </c>
      <c r="F108" s="179">
        <v>96</v>
      </c>
      <c r="G108" s="156">
        <f t="shared" si="7"/>
        <v>220</v>
      </c>
      <c r="H108" s="173"/>
      <c r="I108" s="174"/>
      <c r="J108" s="174"/>
      <c r="K108" s="198">
        <v>0</v>
      </c>
      <c r="L108" s="199"/>
      <c r="M108" s="200"/>
      <c r="N108" s="200"/>
      <c r="O108" s="201">
        <v>0</v>
      </c>
      <c r="P108" s="199"/>
      <c r="Q108" s="200"/>
      <c r="R108" s="200"/>
      <c r="S108" s="201">
        <v>0</v>
      </c>
      <c r="T108" s="175" t="s">
        <v>603</v>
      </c>
      <c r="U108" s="140" t="s">
        <v>633</v>
      </c>
      <c r="V108" s="248" t="s">
        <v>662</v>
      </c>
      <c r="W108" s="230"/>
      <c r="X108" s="231"/>
      <c r="Y108" s="232"/>
      <c r="Z108" s="178"/>
      <c r="AA108" s="217"/>
      <c r="AB108" s="225">
        <v>60</v>
      </c>
    </row>
    <row r="109" spans="1:28" s="166" customFormat="1" ht="24">
      <c r="A109" s="167">
        <v>107</v>
      </c>
      <c r="B109" s="238" t="s">
        <v>261</v>
      </c>
      <c r="C109" s="236" t="s">
        <v>261</v>
      </c>
      <c r="D109" s="174">
        <v>5</v>
      </c>
      <c r="E109" s="174">
        <v>8</v>
      </c>
      <c r="F109" s="174">
        <v>12</v>
      </c>
      <c r="G109" s="156">
        <f t="shared" si="7"/>
        <v>25</v>
      </c>
      <c r="H109" s="173"/>
      <c r="I109" s="174"/>
      <c r="J109" s="174"/>
      <c r="K109" s="198">
        <v>0</v>
      </c>
      <c r="L109" s="199"/>
      <c r="M109" s="200"/>
      <c r="N109" s="200"/>
      <c r="O109" s="201">
        <v>0</v>
      </c>
      <c r="P109" s="199"/>
      <c r="Q109" s="200"/>
      <c r="R109" s="200"/>
      <c r="S109" s="201">
        <v>0</v>
      </c>
      <c r="T109" s="175" t="s">
        <v>603</v>
      </c>
      <c r="U109" s="140" t="s">
        <v>636</v>
      </c>
      <c r="V109" s="248" t="s">
        <v>664</v>
      </c>
      <c r="W109" s="230"/>
      <c r="X109" s="231"/>
      <c r="Y109" s="232"/>
      <c r="Z109" s="178"/>
      <c r="AA109" s="217"/>
      <c r="AB109" s="225">
        <v>5</v>
      </c>
    </row>
    <row r="110" spans="1:28" s="166" customFormat="1" ht="33.75">
      <c r="A110" s="167">
        <v>108</v>
      </c>
      <c r="B110" s="238" t="s">
        <v>327</v>
      </c>
      <c r="C110" s="236" t="s">
        <v>327</v>
      </c>
      <c r="D110" s="174">
        <v>50</v>
      </c>
      <c r="E110" s="174">
        <v>60</v>
      </c>
      <c r="F110" s="174">
        <v>90</v>
      </c>
      <c r="G110" s="156">
        <f t="shared" si="7"/>
        <v>200</v>
      </c>
      <c r="H110" s="173"/>
      <c r="I110" s="174"/>
      <c r="J110" s="174"/>
      <c r="K110" s="198">
        <v>0</v>
      </c>
      <c r="L110" s="199"/>
      <c r="M110" s="200"/>
      <c r="N110" s="200"/>
      <c r="O110" s="201">
        <v>0</v>
      </c>
      <c r="P110" s="199"/>
      <c r="Q110" s="200"/>
      <c r="R110" s="200"/>
      <c r="S110" s="201">
        <v>0</v>
      </c>
      <c r="T110" s="175" t="s">
        <v>603</v>
      </c>
      <c r="U110" s="140" t="s">
        <v>665</v>
      </c>
      <c r="V110" s="248" t="s">
        <v>666</v>
      </c>
      <c r="W110" s="230"/>
      <c r="X110" s="231"/>
      <c r="Y110" s="232"/>
      <c r="Z110" s="178"/>
      <c r="AA110" s="217"/>
      <c r="AB110" s="225">
        <v>50</v>
      </c>
    </row>
    <row r="111" spans="1:28" s="166" customFormat="1" ht="36">
      <c r="A111" s="167">
        <v>109</v>
      </c>
      <c r="B111" s="237" t="s">
        <v>262</v>
      </c>
      <c r="C111" s="236" t="s">
        <v>262</v>
      </c>
      <c r="D111" s="174">
        <v>4.0534222149999994</v>
      </c>
      <c r="E111" s="174">
        <v>20.923152607199999</v>
      </c>
      <c r="F111" s="174">
        <v>31.3847289108</v>
      </c>
      <c r="G111" s="156">
        <f t="shared" si="7"/>
        <v>56.361303733</v>
      </c>
      <c r="H111" s="173"/>
      <c r="I111" s="174"/>
      <c r="J111" s="174"/>
      <c r="K111" s="198">
        <v>0</v>
      </c>
      <c r="L111" s="199"/>
      <c r="M111" s="200"/>
      <c r="N111" s="200"/>
      <c r="O111" s="201">
        <v>0</v>
      </c>
      <c r="P111" s="199"/>
      <c r="Q111" s="200"/>
      <c r="R111" s="200"/>
      <c r="S111" s="201">
        <v>0</v>
      </c>
      <c r="T111" s="175" t="s">
        <v>603</v>
      </c>
      <c r="U111" s="140" t="s">
        <v>667</v>
      </c>
      <c r="V111" s="248" t="s">
        <v>668</v>
      </c>
      <c r="W111" s="230"/>
      <c r="X111" s="231"/>
      <c r="Y111" s="232"/>
      <c r="Z111" s="178"/>
      <c r="AA111" s="217"/>
      <c r="AB111" s="225">
        <v>4.0534222149999994</v>
      </c>
    </row>
    <row r="112" spans="1:28" s="166" customFormat="1" ht="24">
      <c r="A112" s="167">
        <v>110</v>
      </c>
      <c r="B112" s="238" t="s">
        <v>263</v>
      </c>
      <c r="C112" s="236" t="s">
        <v>263</v>
      </c>
      <c r="D112" s="174">
        <v>10</v>
      </c>
      <c r="E112" s="174">
        <v>12</v>
      </c>
      <c r="F112" s="174">
        <v>18</v>
      </c>
      <c r="G112" s="156">
        <f t="shared" si="7"/>
        <v>40</v>
      </c>
      <c r="H112" s="173"/>
      <c r="I112" s="174"/>
      <c r="J112" s="174"/>
      <c r="K112" s="198">
        <v>0</v>
      </c>
      <c r="L112" s="199"/>
      <c r="M112" s="200"/>
      <c r="N112" s="200"/>
      <c r="O112" s="201">
        <v>0</v>
      </c>
      <c r="P112" s="199"/>
      <c r="Q112" s="200"/>
      <c r="R112" s="200"/>
      <c r="S112" s="201">
        <v>0</v>
      </c>
      <c r="T112" s="175" t="s">
        <v>603</v>
      </c>
      <c r="U112" s="140" t="s">
        <v>669</v>
      </c>
      <c r="V112" s="248" t="s">
        <v>670</v>
      </c>
      <c r="W112" s="230"/>
      <c r="X112" s="231"/>
      <c r="Y112" s="232"/>
      <c r="Z112" s="178"/>
      <c r="AA112" s="217"/>
      <c r="AB112" s="225">
        <v>10</v>
      </c>
    </row>
    <row r="113" spans="1:28" s="166" customFormat="1" ht="33.75">
      <c r="A113" s="167">
        <v>111</v>
      </c>
      <c r="B113" s="238" t="s">
        <v>263</v>
      </c>
      <c r="C113" s="236" t="s">
        <v>263</v>
      </c>
      <c r="D113" s="174">
        <v>41.285062685</v>
      </c>
      <c r="E113" s="174">
        <v>87.28585198159999</v>
      </c>
      <c r="F113" s="174">
        <v>130.92877797239998</v>
      </c>
      <c r="G113" s="156">
        <f t="shared" si="7"/>
        <v>259.49969263899999</v>
      </c>
      <c r="H113" s="173"/>
      <c r="I113" s="174"/>
      <c r="J113" s="174"/>
      <c r="K113" s="198">
        <v>0</v>
      </c>
      <c r="L113" s="199"/>
      <c r="M113" s="200"/>
      <c r="N113" s="200"/>
      <c r="O113" s="201">
        <v>0</v>
      </c>
      <c r="P113" s="199"/>
      <c r="Q113" s="200"/>
      <c r="R113" s="200"/>
      <c r="S113" s="201">
        <v>0</v>
      </c>
      <c r="T113" s="175" t="s">
        <v>603</v>
      </c>
      <c r="U113" s="140" t="s">
        <v>671</v>
      </c>
      <c r="V113" s="248" t="s">
        <v>672</v>
      </c>
      <c r="W113" s="230"/>
      <c r="X113" s="231"/>
      <c r="Y113" s="232"/>
      <c r="Z113" s="178"/>
      <c r="AA113" s="217"/>
      <c r="AB113" s="225">
        <v>41.285062685</v>
      </c>
    </row>
    <row r="114" spans="1:28" s="166" customFormat="1" ht="24">
      <c r="A114" s="167">
        <v>112</v>
      </c>
      <c r="B114" s="240" t="s">
        <v>374</v>
      </c>
      <c r="C114" s="236" t="s">
        <v>374</v>
      </c>
      <c r="D114" s="174"/>
      <c r="E114" s="174">
        <v>20</v>
      </c>
      <c r="F114" s="174">
        <v>30</v>
      </c>
      <c r="G114" s="156">
        <f t="shared" si="7"/>
        <v>50</v>
      </c>
      <c r="H114" s="173"/>
      <c r="I114" s="174"/>
      <c r="J114" s="174"/>
      <c r="K114" s="198">
        <v>0</v>
      </c>
      <c r="L114" s="199"/>
      <c r="M114" s="200"/>
      <c r="N114" s="200"/>
      <c r="O114" s="201">
        <v>0</v>
      </c>
      <c r="P114" s="199"/>
      <c r="Q114" s="200"/>
      <c r="R114" s="200"/>
      <c r="S114" s="201">
        <v>0</v>
      </c>
      <c r="T114" s="175" t="s">
        <v>587</v>
      </c>
      <c r="U114" s="140" t="s">
        <v>651</v>
      </c>
      <c r="V114" s="248" t="s">
        <v>673</v>
      </c>
      <c r="W114" s="230"/>
      <c r="X114" s="231"/>
      <c r="Y114" s="232"/>
      <c r="Z114" s="178"/>
      <c r="AA114" s="217"/>
      <c r="AB114" s="225">
        <v>0</v>
      </c>
    </row>
    <row r="115" spans="1:28" s="166" customFormat="1" ht="36">
      <c r="A115" s="167">
        <v>113</v>
      </c>
      <c r="B115" s="241" t="s">
        <v>375</v>
      </c>
      <c r="C115" s="236" t="s">
        <v>375</v>
      </c>
      <c r="D115" s="174">
        <v>50</v>
      </c>
      <c r="E115" s="174">
        <v>40</v>
      </c>
      <c r="F115" s="174">
        <v>60</v>
      </c>
      <c r="G115" s="156">
        <f t="shared" si="7"/>
        <v>150</v>
      </c>
      <c r="H115" s="173"/>
      <c r="I115" s="174"/>
      <c r="J115" s="174"/>
      <c r="K115" s="198">
        <v>0</v>
      </c>
      <c r="L115" s="199"/>
      <c r="M115" s="200"/>
      <c r="N115" s="200"/>
      <c r="O115" s="201">
        <v>0</v>
      </c>
      <c r="P115" s="199"/>
      <c r="Q115" s="200"/>
      <c r="R115" s="200"/>
      <c r="S115" s="201">
        <v>0</v>
      </c>
      <c r="T115" s="175" t="s">
        <v>587</v>
      </c>
      <c r="U115" s="140" t="s">
        <v>651</v>
      </c>
      <c r="V115" s="248" t="s">
        <v>673</v>
      </c>
      <c r="W115" s="230"/>
      <c r="X115" s="231"/>
      <c r="Y115" s="232"/>
      <c r="Z115" s="178"/>
      <c r="AA115" s="217"/>
      <c r="AB115" s="225">
        <v>50</v>
      </c>
    </row>
    <row r="116" spans="1:28" s="166" customFormat="1" ht="33.75">
      <c r="A116" s="167">
        <v>114</v>
      </c>
      <c r="B116" s="240" t="s">
        <v>263</v>
      </c>
      <c r="C116" s="236" t="s">
        <v>263</v>
      </c>
      <c r="D116" s="174">
        <v>1.9705572</v>
      </c>
      <c r="E116" s="174">
        <v>22.364668640000001</v>
      </c>
      <c r="F116" s="174">
        <v>33.54700296</v>
      </c>
      <c r="G116" s="156">
        <f t="shared" si="7"/>
        <v>57.8822288</v>
      </c>
      <c r="H116" s="173"/>
      <c r="I116" s="174"/>
      <c r="J116" s="174"/>
      <c r="K116" s="198">
        <v>0</v>
      </c>
      <c r="L116" s="199"/>
      <c r="M116" s="200"/>
      <c r="N116" s="200"/>
      <c r="O116" s="201">
        <v>0</v>
      </c>
      <c r="P116" s="199"/>
      <c r="Q116" s="200"/>
      <c r="R116" s="200"/>
      <c r="S116" s="201">
        <v>0</v>
      </c>
      <c r="T116" s="175" t="s">
        <v>587</v>
      </c>
      <c r="U116" s="140" t="s">
        <v>628</v>
      </c>
      <c r="V116" s="248" t="s">
        <v>676</v>
      </c>
      <c r="W116" s="230"/>
      <c r="X116" s="231"/>
      <c r="Y116" s="232"/>
      <c r="Z116" s="178"/>
      <c r="AA116" s="217"/>
      <c r="AB116" s="225">
        <v>1.9705572</v>
      </c>
    </row>
    <row r="117" spans="1:28" s="166" customFormat="1" ht="24">
      <c r="A117" s="167">
        <v>115</v>
      </c>
      <c r="B117" s="240" t="s">
        <v>263</v>
      </c>
      <c r="C117" s="236" t="s">
        <v>263</v>
      </c>
      <c r="D117" s="174">
        <v>32.728161174999997</v>
      </c>
      <c r="E117" s="174">
        <v>48.614802787999992</v>
      </c>
      <c r="F117" s="174">
        <v>72.922204181999987</v>
      </c>
      <c r="G117" s="156">
        <f t="shared" si="7"/>
        <v>154.26516814499996</v>
      </c>
      <c r="H117" s="173"/>
      <c r="I117" s="174"/>
      <c r="J117" s="174"/>
      <c r="K117" s="198">
        <v>0</v>
      </c>
      <c r="L117" s="199"/>
      <c r="M117" s="200"/>
      <c r="N117" s="200"/>
      <c r="O117" s="201">
        <v>0</v>
      </c>
      <c r="P117" s="199"/>
      <c r="Q117" s="200"/>
      <c r="R117" s="200"/>
      <c r="S117" s="201">
        <v>0</v>
      </c>
      <c r="T117" s="175" t="s">
        <v>587</v>
      </c>
      <c r="U117" s="140" t="s">
        <v>677</v>
      </c>
      <c r="V117" s="248" t="s">
        <v>678</v>
      </c>
      <c r="W117" s="230"/>
      <c r="X117" s="231"/>
      <c r="Y117" s="232"/>
      <c r="Z117" s="178"/>
      <c r="AA117" s="217"/>
      <c r="AB117" s="225">
        <v>32.728161174999997</v>
      </c>
    </row>
    <row r="118" spans="1:28" s="166" customFormat="1" ht="36">
      <c r="A118" s="167">
        <v>116</v>
      </c>
      <c r="B118" s="237" t="s">
        <v>679</v>
      </c>
      <c r="C118" s="236" t="s">
        <v>679</v>
      </c>
      <c r="D118" s="174">
        <v>20</v>
      </c>
      <c r="E118" s="174">
        <v>20</v>
      </c>
      <c r="F118" s="174">
        <v>30</v>
      </c>
      <c r="G118" s="156">
        <f t="shared" si="7"/>
        <v>70</v>
      </c>
      <c r="H118" s="173"/>
      <c r="I118" s="174"/>
      <c r="J118" s="174"/>
      <c r="K118" s="198">
        <v>0</v>
      </c>
      <c r="L118" s="199"/>
      <c r="M118" s="200"/>
      <c r="N118" s="200"/>
      <c r="O118" s="201">
        <v>0</v>
      </c>
      <c r="P118" s="199"/>
      <c r="Q118" s="200"/>
      <c r="R118" s="200"/>
      <c r="S118" s="201">
        <v>0</v>
      </c>
      <c r="T118" s="175" t="s">
        <v>587</v>
      </c>
      <c r="U118" s="140" t="s">
        <v>636</v>
      </c>
      <c r="V118" s="248" t="s">
        <v>680</v>
      </c>
      <c r="W118" s="230"/>
      <c r="X118" s="231"/>
      <c r="Y118" s="232"/>
      <c r="Z118" s="178"/>
      <c r="AA118" s="217"/>
      <c r="AB118" s="225">
        <v>20</v>
      </c>
    </row>
    <row r="119" spans="1:28" s="166" customFormat="1" ht="60">
      <c r="A119" s="167">
        <v>117</v>
      </c>
      <c r="B119" s="237" t="s">
        <v>762</v>
      </c>
      <c r="C119" s="236" t="s">
        <v>681</v>
      </c>
      <c r="D119" s="174">
        <v>14.217296469999999</v>
      </c>
      <c r="E119" s="174">
        <v>25.541912846799999</v>
      </c>
      <c r="F119" s="174">
        <v>38.312869270199997</v>
      </c>
      <c r="G119" s="156">
        <f t="shared" si="7"/>
        <v>78.072078586999993</v>
      </c>
      <c r="H119" s="173"/>
      <c r="I119" s="174"/>
      <c r="J119" s="174"/>
      <c r="K119" s="198">
        <v>0</v>
      </c>
      <c r="L119" s="199"/>
      <c r="M119" s="200"/>
      <c r="N119" s="200"/>
      <c r="O119" s="201">
        <v>0</v>
      </c>
      <c r="P119" s="199"/>
      <c r="Q119" s="200"/>
      <c r="R119" s="200"/>
      <c r="S119" s="201">
        <v>0</v>
      </c>
      <c r="T119" s="175" t="s">
        <v>587</v>
      </c>
      <c r="U119" s="140" t="s">
        <v>658</v>
      </c>
      <c r="V119" s="248" t="s">
        <v>682</v>
      </c>
      <c r="W119" s="230"/>
      <c r="X119" s="231"/>
      <c r="Y119" s="232"/>
      <c r="Z119" s="178"/>
      <c r="AA119" s="217"/>
      <c r="AB119" s="225">
        <v>14.217296469999999</v>
      </c>
    </row>
    <row r="120" spans="1:28" s="166" customFormat="1" ht="36">
      <c r="A120" s="167">
        <v>118</v>
      </c>
      <c r="B120" s="237" t="s">
        <v>679</v>
      </c>
      <c r="C120" s="236" t="s">
        <v>679</v>
      </c>
      <c r="D120" s="174">
        <v>5.7335399000000002</v>
      </c>
      <c r="E120" s="174">
        <v>46.880247879999999</v>
      </c>
      <c r="F120" s="174">
        <v>70.320371819999991</v>
      </c>
      <c r="G120" s="156">
        <f t="shared" si="7"/>
        <v>122.93415959999999</v>
      </c>
      <c r="H120" s="173"/>
      <c r="I120" s="174"/>
      <c r="J120" s="174"/>
      <c r="K120" s="198">
        <v>0</v>
      </c>
      <c r="L120" s="199"/>
      <c r="M120" s="200"/>
      <c r="N120" s="200"/>
      <c r="O120" s="201">
        <v>0</v>
      </c>
      <c r="P120" s="199"/>
      <c r="Q120" s="200"/>
      <c r="R120" s="200"/>
      <c r="S120" s="201">
        <v>0</v>
      </c>
      <c r="T120" s="175" t="s">
        <v>587</v>
      </c>
      <c r="U120" s="140" t="s">
        <v>683</v>
      </c>
      <c r="V120" s="248" t="s">
        <v>684</v>
      </c>
      <c r="W120" s="230"/>
      <c r="X120" s="231"/>
      <c r="Y120" s="232"/>
      <c r="Z120" s="178"/>
      <c r="AA120" s="217"/>
      <c r="AB120" s="225">
        <v>5.7335399000000002</v>
      </c>
    </row>
    <row r="121" spans="1:28" s="166" customFormat="1" ht="60">
      <c r="A121" s="167">
        <v>119</v>
      </c>
      <c r="B121" s="237" t="s">
        <v>685</v>
      </c>
      <c r="C121" s="236" t="s">
        <v>685</v>
      </c>
      <c r="D121" s="174">
        <v>50</v>
      </c>
      <c r="E121" s="174">
        <v>40</v>
      </c>
      <c r="F121" s="179">
        <v>60</v>
      </c>
      <c r="G121" s="156">
        <f t="shared" si="7"/>
        <v>150</v>
      </c>
      <c r="H121" s="173"/>
      <c r="I121" s="174"/>
      <c r="J121" s="174"/>
      <c r="K121" s="198">
        <v>0</v>
      </c>
      <c r="L121" s="199"/>
      <c r="M121" s="200"/>
      <c r="N121" s="200"/>
      <c r="O121" s="201">
        <v>0</v>
      </c>
      <c r="P121" s="199"/>
      <c r="Q121" s="200"/>
      <c r="R121" s="200"/>
      <c r="S121" s="201">
        <v>0</v>
      </c>
      <c r="T121" s="175" t="s">
        <v>587</v>
      </c>
      <c r="U121" s="140" t="s">
        <v>665</v>
      </c>
      <c r="V121" s="248" t="s">
        <v>686</v>
      </c>
      <c r="W121" s="230"/>
      <c r="X121" s="231"/>
      <c r="Y121" s="232"/>
      <c r="Z121" s="178"/>
      <c r="AA121" s="217"/>
      <c r="AB121" s="225">
        <v>50</v>
      </c>
    </row>
    <row r="122" spans="1:28" s="166" customFormat="1" ht="24">
      <c r="A122" s="167">
        <v>120</v>
      </c>
      <c r="B122" s="238" t="s">
        <v>377</v>
      </c>
      <c r="C122" s="236" t="s">
        <v>377</v>
      </c>
      <c r="D122" s="174">
        <v>67.538497742500013</v>
      </c>
      <c r="E122" s="174">
        <v>47.062189109000002</v>
      </c>
      <c r="F122" s="179">
        <v>70.593283663500003</v>
      </c>
      <c r="G122" s="156">
        <f t="shared" si="7"/>
        <v>185.19397051500002</v>
      </c>
      <c r="H122" s="173"/>
      <c r="I122" s="174"/>
      <c r="J122" s="174"/>
      <c r="K122" s="198">
        <v>0</v>
      </c>
      <c r="L122" s="199"/>
      <c r="M122" s="200"/>
      <c r="N122" s="200"/>
      <c r="O122" s="201">
        <v>0</v>
      </c>
      <c r="P122" s="199"/>
      <c r="Q122" s="200"/>
      <c r="R122" s="200"/>
      <c r="S122" s="201">
        <v>0</v>
      </c>
      <c r="T122" s="175" t="s">
        <v>587</v>
      </c>
      <c r="U122" s="140" t="s">
        <v>687</v>
      </c>
      <c r="V122" s="248" t="s">
        <v>688</v>
      </c>
      <c r="W122" s="230"/>
      <c r="X122" s="231"/>
      <c r="Y122" s="232"/>
      <c r="Z122" s="178"/>
      <c r="AA122" s="217"/>
      <c r="AB122" s="225">
        <v>67.538497742500013</v>
      </c>
    </row>
    <row r="123" spans="1:28" s="166" customFormat="1" ht="48">
      <c r="A123" s="167">
        <v>121</v>
      </c>
      <c r="B123" s="241" t="s">
        <v>689</v>
      </c>
      <c r="C123" s="236" t="s">
        <v>689</v>
      </c>
      <c r="D123" s="174">
        <v>70</v>
      </c>
      <c r="E123" s="174">
        <v>72</v>
      </c>
      <c r="F123" s="174">
        <v>108</v>
      </c>
      <c r="G123" s="156">
        <f t="shared" si="7"/>
        <v>250</v>
      </c>
      <c r="H123" s="173"/>
      <c r="I123" s="174"/>
      <c r="J123" s="174"/>
      <c r="K123" s="198">
        <v>0</v>
      </c>
      <c r="L123" s="199"/>
      <c r="M123" s="200"/>
      <c r="N123" s="200"/>
      <c r="O123" s="201">
        <v>0</v>
      </c>
      <c r="P123" s="199"/>
      <c r="Q123" s="200"/>
      <c r="R123" s="200"/>
      <c r="S123" s="201">
        <v>0</v>
      </c>
      <c r="T123" s="175" t="s">
        <v>591</v>
      </c>
      <c r="U123" s="161" t="s">
        <v>592</v>
      </c>
      <c r="V123" s="246" t="s">
        <v>750</v>
      </c>
      <c r="W123" s="230"/>
      <c r="X123" s="231"/>
      <c r="Y123" s="232"/>
      <c r="Z123" s="178"/>
      <c r="AA123" s="217"/>
      <c r="AB123" s="225">
        <v>70</v>
      </c>
    </row>
    <row r="124" spans="1:28" s="166" customFormat="1" ht="33.75">
      <c r="A124" s="167">
        <v>122</v>
      </c>
      <c r="B124" s="238" t="s">
        <v>306</v>
      </c>
      <c r="C124" s="236" t="s">
        <v>306</v>
      </c>
      <c r="D124" s="174">
        <v>10</v>
      </c>
      <c r="E124" s="174">
        <v>16</v>
      </c>
      <c r="F124" s="174">
        <v>24</v>
      </c>
      <c r="G124" s="156">
        <f t="shared" si="7"/>
        <v>50</v>
      </c>
      <c r="H124" s="173"/>
      <c r="I124" s="174"/>
      <c r="J124" s="174"/>
      <c r="K124" s="198">
        <v>0</v>
      </c>
      <c r="L124" s="199"/>
      <c r="M124" s="200"/>
      <c r="N124" s="200"/>
      <c r="O124" s="201">
        <v>0</v>
      </c>
      <c r="P124" s="199"/>
      <c r="Q124" s="200"/>
      <c r="R124" s="200"/>
      <c r="S124" s="201">
        <v>0</v>
      </c>
      <c r="T124" s="175" t="s">
        <v>591</v>
      </c>
      <c r="U124" s="161" t="s">
        <v>692</v>
      </c>
      <c r="V124" s="246" t="s">
        <v>763</v>
      </c>
      <c r="W124" s="230"/>
      <c r="X124" s="231"/>
      <c r="Y124" s="232"/>
      <c r="Z124" s="178"/>
      <c r="AA124" s="217"/>
      <c r="AB124" s="225">
        <v>10</v>
      </c>
    </row>
    <row r="125" spans="1:28" s="166" customFormat="1" ht="48">
      <c r="A125" s="167">
        <v>123</v>
      </c>
      <c r="B125" s="241" t="s">
        <v>689</v>
      </c>
      <c r="C125" s="236" t="s">
        <v>689</v>
      </c>
      <c r="D125" s="174">
        <v>0</v>
      </c>
      <c r="E125" s="174">
        <v>4</v>
      </c>
      <c r="F125" s="174">
        <v>6</v>
      </c>
      <c r="G125" s="156">
        <f t="shared" si="7"/>
        <v>10</v>
      </c>
      <c r="H125" s="173"/>
      <c r="I125" s="174"/>
      <c r="J125" s="174"/>
      <c r="K125" s="198">
        <v>0</v>
      </c>
      <c r="L125" s="199"/>
      <c r="M125" s="200"/>
      <c r="N125" s="200"/>
      <c r="O125" s="201">
        <v>0</v>
      </c>
      <c r="P125" s="199"/>
      <c r="Q125" s="200"/>
      <c r="R125" s="200"/>
      <c r="S125" s="201">
        <v>0</v>
      </c>
      <c r="T125" s="175" t="s">
        <v>591</v>
      </c>
      <c r="U125" s="161" t="s">
        <v>593</v>
      </c>
      <c r="V125" s="246" t="s">
        <v>751</v>
      </c>
      <c r="W125" s="230"/>
      <c r="X125" s="231"/>
      <c r="Y125" s="232"/>
      <c r="Z125" s="178"/>
      <c r="AA125" s="217"/>
      <c r="AB125" s="225">
        <v>0</v>
      </c>
    </row>
    <row r="126" spans="1:28" s="166" customFormat="1" ht="45">
      <c r="A126" s="167">
        <v>124</v>
      </c>
      <c r="B126" s="238" t="s">
        <v>306</v>
      </c>
      <c r="C126" s="236" t="s">
        <v>306</v>
      </c>
      <c r="D126" s="174">
        <v>30</v>
      </c>
      <c r="E126" s="174">
        <v>32</v>
      </c>
      <c r="F126" s="174">
        <v>48</v>
      </c>
      <c r="G126" s="156">
        <f t="shared" si="7"/>
        <v>110</v>
      </c>
      <c r="H126" s="173"/>
      <c r="I126" s="174"/>
      <c r="J126" s="174"/>
      <c r="K126" s="198">
        <v>0</v>
      </c>
      <c r="L126" s="199"/>
      <c r="M126" s="200"/>
      <c r="N126" s="200"/>
      <c r="O126" s="201">
        <v>0</v>
      </c>
      <c r="P126" s="199"/>
      <c r="Q126" s="200"/>
      <c r="R126" s="200"/>
      <c r="S126" s="201">
        <v>0</v>
      </c>
      <c r="T126" s="175" t="s">
        <v>591</v>
      </c>
      <c r="U126" s="161" t="s">
        <v>594</v>
      </c>
      <c r="V126" s="246" t="s">
        <v>752</v>
      </c>
      <c r="W126" s="230"/>
      <c r="X126" s="231"/>
      <c r="Y126" s="232"/>
      <c r="Z126" s="178"/>
      <c r="AA126" s="217"/>
      <c r="AB126" s="225">
        <v>30</v>
      </c>
    </row>
    <row r="127" spans="1:28" s="166" customFormat="1" ht="24">
      <c r="A127" s="167">
        <v>125</v>
      </c>
      <c r="B127" s="240" t="s">
        <v>306</v>
      </c>
      <c r="C127" s="236" t="s">
        <v>306</v>
      </c>
      <c r="D127" s="174">
        <v>60</v>
      </c>
      <c r="E127" s="174">
        <v>72</v>
      </c>
      <c r="F127" s="174">
        <v>108</v>
      </c>
      <c r="G127" s="156">
        <f t="shared" si="7"/>
        <v>240</v>
      </c>
      <c r="H127" s="173"/>
      <c r="I127" s="174"/>
      <c r="J127" s="174"/>
      <c r="K127" s="198">
        <v>0</v>
      </c>
      <c r="L127" s="199"/>
      <c r="M127" s="200"/>
      <c r="N127" s="200"/>
      <c r="O127" s="201">
        <v>0</v>
      </c>
      <c r="P127" s="199"/>
      <c r="Q127" s="200"/>
      <c r="R127" s="200"/>
      <c r="S127" s="201">
        <v>0</v>
      </c>
      <c r="T127" s="175" t="s">
        <v>591</v>
      </c>
      <c r="U127" s="161" t="s">
        <v>595</v>
      </c>
      <c r="V127" s="246" t="s">
        <v>755</v>
      </c>
      <c r="W127" s="230"/>
      <c r="X127" s="231"/>
      <c r="Y127" s="232"/>
      <c r="Z127" s="178"/>
      <c r="AA127" s="217"/>
      <c r="AB127" s="225">
        <v>60</v>
      </c>
    </row>
    <row r="128" spans="1:28" s="166" customFormat="1" ht="33.75">
      <c r="A128" s="167">
        <v>126</v>
      </c>
      <c r="B128" s="238" t="s">
        <v>321</v>
      </c>
      <c r="C128" s="236" t="s">
        <v>321</v>
      </c>
      <c r="D128" s="174">
        <v>20</v>
      </c>
      <c r="E128" s="174">
        <v>20</v>
      </c>
      <c r="F128" s="174">
        <v>30</v>
      </c>
      <c r="G128" s="156">
        <f t="shared" si="7"/>
        <v>70</v>
      </c>
      <c r="H128" s="173"/>
      <c r="I128" s="174"/>
      <c r="J128" s="174"/>
      <c r="K128" s="198">
        <v>0</v>
      </c>
      <c r="L128" s="199"/>
      <c r="M128" s="200"/>
      <c r="N128" s="200"/>
      <c r="O128" s="201">
        <v>0</v>
      </c>
      <c r="P128" s="199"/>
      <c r="Q128" s="200"/>
      <c r="R128" s="200"/>
      <c r="S128" s="201">
        <v>0</v>
      </c>
      <c r="T128" s="175" t="s">
        <v>591</v>
      </c>
      <c r="U128" s="161" t="s">
        <v>697</v>
      </c>
      <c r="V128" s="246" t="s">
        <v>764</v>
      </c>
      <c r="W128" s="230"/>
      <c r="X128" s="231"/>
      <c r="Y128" s="232"/>
      <c r="Z128" s="178"/>
      <c r="AA128" s="217"/>
      <c r="AB128" s="225">
        <v>20</v>
      </c>
    </row>
    <row r="129" spans="1:28" s="166" customFormat="1" ht="24">
      <c r="A129" s="167">
        <v>127</v>
      </c>
      <c r="B129" s="238" t="s">
        <v>284</v>
      </c>
      <c r="C129" s="236" t="s">
        <v>284</v>
      </c>
      <c r="D129" s="174">
        <v>50</v>
      </c>
      <c r="E129" s="174">
        <v>60</v>
      </c>
      <c r="F129" s="174">
        <v>90</v>
      </c>
      <c r="G129" s="156">
        <f t="shared" si="7"/>
        <v>200</v>
      </c>
      <c r="H129" s="173"/>
      <c r="I129" s="174"/>
      <c r="J129" s="174"/>
      <c r="K129" s="198">
        <v>0</v>
      </c>
      <c r="L129" s="199"/>
      <c r="M129" s="200"/>
      <c r="N129" s="200"/>
      <c r="O129" s="201">
        <v>0</v>
      </c>
      <c r="P129" s="199"/>
      <c r="Q129" s="200"/>
      <c r="R129" s="200"/>
      <c r="S129" s="201">
        <v>0</v>
      </c>
      <c r="T129" s="175" t="s">
        <v>591</v>
      </c>
      <c r="U129" s="161" t="s">
        <v>699</v>
      </c>
      <c r="V129" s="246" t="s">
        <v>765</v>
      </c>
      <c r="W129" s="230"/>
      <c r="X129" s="231"/>
      <c r="Y129" s="232"/>
      <c r="Z129" s="178"/>
      <c r="AA129" s="217"/>
      <c r="AB129" s="225">
        <v>50</v>
      </c>
    </row>
    <row r="130" spans="1:28" s="166" customFormat="1" ht="60">
      <c r="A130" s="167">
        <v>128</v>
      </c>
      <c r="B130" s="237" t="s">
        <v>312</v>
      </c>
      <c r="C130" s="236" t="s">
        <v>312</v>
      </c>
      <c r="D130" s="174">
        <v>194.27742241749999</v>
      </c>
      <c r="E130" s="174">
        <v>87.590307602999999</v>
      </c>
      <c r="F130" s="174">
        <v>131.38546140450001</v>
      </c>
      <c r="G130" s="156">
        <f t="shared" si="7"/>
        <v>413.25319142500001</v>
      </c>
      <c r="H130" s="173">
        <v>30</v>
      </c>
      <c r="I130" s="174">
        <f>(K130-H130)/100*40</f>
        <v>13.600000000000001</v>
      </c>
      <c r="J130" s="174">
        <f>(K130-H130)/100*60</f>
        <v>20.400000000000002</v>
      </c>
      <c r="K130" s="198">
        <v>64</v>
      </c>
      <c r="L130" s="199"/>
      <c r="M130" s="200"/>
      <c r="N130" s="200"/>
      <c r="O130" s="201">
        <v>0</v>
      </c>
      <c r="P130" s="203">
        <v>20</v>
      </c>
      <c r="Q130" s="174">
        <v>28.8</v>
      </c>
      <c r="R130" s="174">
        <v>43.2</v>
      </c>
      <c r="S130" s="198">
        <v>91.965735000000009</v>
      </c>
      <c r="T130" s="175" t="s">
        <v>591</v>
      </c>
      <c r="U130" s="161" t="s">
        <v>596</v>
      </c>
      <c r="V130" s="246" t="s">
        <v>756</v>
      </c>
      <c r="W130" s="230"/>
      <c r="X130" s="231"/>
      <c r="Y130" s="232"/>
      <c r="Z130" s="178"/>
      <c r="AA130" s="217"/>
      <c r="AB130" s="225">
        <v>194.27742241749999</v>
      </c>
    </row>
    <row r="131" spans="1:28" s="166" customFormat="1" ht="24">
      <c r="A131" s="167">
        <v>129</v>
      </c>
      <c r="B131" s="238" t="s">
        <v>322</v>
      </c>
      <c r="C131" s="236" t="s">
        <v>322</v>
      </c>
      <c r="D131" s="174">
        <v>11.4665384075</v>
      </c>
      <c r="E131" s="174">
        <v>20.381142089000001</v>
      </c>
      <c r="F131" s="174">
        <v>30.571713133500001</v>
      </c>
      <c r="G131" s="156">
        <f t="shared" si="7"/>
        <v>62.419393630000002</v>
      </c>
      <c r="H131" s="173"/>
      <c r="I131" s="174"/>
      <c r="J131" s="174"/>
      <c r="K131" s="198">
        <v>0</v>
      </c>
      <c r="L131" s="199"/>
      <c r="M131" s="200"/>
      <c r="N131" s="200"/>
      <c r="O131" s="201">
        <v>0</v>
      </c>
      <c r="P131" s="203">
        <v>3</v>
      </c>
      <c r="Q131" s="174">
        <v>4.4000000000000004</v>
      </c>
      <c r="R131" s="174">
        <v>6.6</v>
      </c>
      <c r="S131" s="198">
        <v>13.979159999999998</v>
      </c>
      <c r="T131" s="175" t="s">
        <v>591</v>
      </c>
      <c r="U131" s="161" t="s">
        <v>597</v>
      </c>
      <c r="V131" s="246" t="s">
        <v>757</v>
      </c>
      <c r="W131" s="230"/>
      <c r="X131" s="231"/>
      <c r="Y131" s="232"/>
      <c r="Z131" s="178"/>
      <c r="AA131" s="217"/>
      <c r="AB131" s="225">
        <v>11.4665384075</v>
      </c>
    </row>
    <row r="132" spans="1:28" s="166" customFormat="1" ht="60">
      <c r="A132" s="167">
        <v>130</v>
      </c>
      <c r="B132" s="241" t="s">
        <v>312</v>
      </c>
      <c r="C132" s="236" t="s">
        <v>312</v>
      </c>
      <c r="D132" s="174">
        <v>50</v>
      </c>
      <c r="E132" s="174">
        <v>60</v>
      </c>
      <c r="F132" s="174">
        <v>90</v>
      </c>
      <c r="G132" s="156">
        <f t="shared" ref="G132:G154" si="8">D132+E132+F132</f>
        <v>200</v>
      </c>
      <c r="H132" s="173"/>
      <c r="I132" s="174"/>
      <c r="J132" s="174"/>
      <c r="K132" s="198">
        <v>0</v>
      </c>
      <c r="L132" s="199"/>
      <c r="M132" s="200"/>
      <c r="N132" s="200"/>
      <c r="O132" s="201">
        <v>0</v>
      </c>
      <c r="P132" s="199"/>
      <c r="Q132" s="200"/>
      <c r="R132" s="200"/>
      <c r="S132" s="201">
        <v>0</v>
      </c>
      <c r="T132" s="175" t="s">
        <v>591</v>
      </c>
      <c r="U132" s="161" t="s">
        <v>704</v>
      </c>
      <c r="V132" s="246" t="s">
        <v>766</v>
      </c>
      <c r="W132" s="230"/>
      <c r="X132" s="231"/>
      <c r="Y132" s="232"/>
      <c r="Z132" s="178"/>
      <c r="AA132" s="217"/>
      <c r="AB132" s="225">
        <v>50</v>
      </c>
    </row>
    <row r="133" spans="1:28" s="166" customFormat="1" ht="45">
      <c r="A133" s="167">
        <v>131</v>
      </c>
      <c r="B133" s="238" t="s">
        <v>706</v>
      </c>
      <c r="C133" s="236" t="s">
        <v>706</v>
      </c>
      <c r="D133" s="174"/>
      <c r="E133" s="174">
        <v>0</v>
      </c>
      <c r="F133" s="174">
        <v>0</v>
      </c>
      <c r="G133" s="156">
        <f t="shared" si="8"/>
        <v>0</v>
      </c>
      <c r="H133" s="173"/>
      <c r="I133" s="174"/>
      <c r="J133" s="174"/>
      <c r="K133" s="198">
        <v>0</v>
      </c>
      <c r="L133" s="199"/>
      <c r="M133" s="200"/>
      <c r="N133" s="200"/>
      <c r="O133" s="201">
        <v>0</v>
      </c>
      <c r="P133" s="199"/>
      <c r="Q133" s="200"/>
      <c r="R133" s="200"/>
      <c r="S133" s="201">
        <v>0</v>
      </c>
      <c r="T133" s="175" t="s">
        <v>591</v>
      </c>
      <c r="U133" s="161" t="s">
        <v>707</v>
      </c>
      <c r="V133" s="246" t="s">
        <v>767</v>
      </c>
      <c r="W133" s="230"/>
      <c r="X133" s="231"/>
      <c r="Y133" s="232"/>
      <c r="Z133" s="178"/>
      <c r="AA133" s="217"/>
      <c r="AB133" s="225">
        <v>0</v>
      </c>
    </row>
    <row r="134" spans="1:28" s="166" customFormat="1" ht="45">
      <c r="A134" s="167">
        <v>132</v>
      </c>
      <c r="B134" s="237" t="s">
        <v>336</v>
      </c>
      <c r="C134" s="236" t="s">
        <v>336</v>
      </c>
      <c r="D134" s="174">
        <v>10</v>
      </c>
      <c r="E134" s="174">
        <v>6.4</v>
      </c>
      <c r="F134" s="174">
        <v>9.6</v>
      </c>
      <c r="G134" s="156">
        <f t="shared" si="8"/>
        <v>26</v>
      </c>
      <c r="H134" s="173"/>
      <c r="I134" s="174"/>
      <c r="J134" s="174"/>
      <c r="K134" s="198">
        <v>0</v>
      </c>
      <c r="L134" s="199"/>
      <c r="M134" s="200"/>
      <c r="N134" s="200"/>
      <c r="O134" s="201">
        <v>0</v>
      </c>
      <c r="P134" s="199">
        <v>10</v>
      </c>
      <c r="Q134" s="174">
        <v>6.4</v>
      </c>
      <c r="R134" s="174">
        <v>9.6</v>
      </c>
      <c r="S134" s="201">
        <v>26</v>
      </c>
      <c r="T134" s="175" t="s">
        <v>591</v>
      </c>
      <c r="U134" s="161" t="s">
        <v>598</v>
      </c>
      <c r="V134" s="246" t="s">
        <v>758</v>
      </c>
      <c r="W134" s="230"/>
      <c r="X134" s="231"/>
      <c r="Y134" s="232"/>
      <c r="Z134" s="178"/>
      <c r="AA134" s="217"/>
      <c r="AB134" s="225">
        <v>10</v>
      </c>
    </row>
    <row r="135" spans="1:28" s="166" customFormat="1" ht="48">
      <c r="A135" s="167">
        <v>135</v>
      </c>
      <c r="B135" s="241" t="s">
        <v>689</v>
      </c>
      <c r="C135" s="236" t="s">
        <v>689</v>
      </c>
      <c r="D135" s="174">
        <v>5</v>
      </c>
      <c r="E135" s="174">
        <v>6</v>
      </c>
      <c r="F135" s="174">
        <v>9</v>
      </c>
      <c r="G135" s="156">
        <f t="shared" si="8"/>
        <v>20</v>
      </c>
      <c r="H135" s="173"/>
      <c r="I135" s="174"/>
      <c r="J135" s="174"/>
      <c r="K135" s="198">
        <v>0</v>
      </c>
      <c r="L135" s="199"/>
      <c r="M135" s="200"/>
      <c r="N135" s="200"/>
      <c r="O135" s="201">
        <v>0</v>
      </c>
      <c r="P135" s="199"/>
      <c r="Q135" s="200"/>
      <c r="R135" s="200"/>
      <c r="S135" s="201">
        <v>0</v>
      </c>
      <c r="T135" s="175" t="s">
        <v>591</v>
      </c>
      <c r="U135" s="161" t="s">
        <v>599</v>
      </c>
      <c r="V135" s="246" t="s">
        <v>768</v>
      </c>
      <c r="W135" s="230"/>
      <c r="X135" s="231"/>
      <c r="Y135" s="232"/>
      <c r="Z135" s="178"/>
      <c r="AA135" s="217"/>
      <c r="AB135" s="225">
        <v>5</v>
      </c>
    </row>
    <row r="136" spans="1:28" s="166" customFormat="1" ht="67.5">
      <c r="A136" s="167">
        <v>136</v>
      </c>
      <c r="B136" s="241" t="s">
        <v>340</v>
      </c>
      <c r="C136" s="236" t="s">
        <v>340</v>
      </c>
      <c r="D136" s="174">
        <v>20</v>
      </c>
      <c r="E136" s="174">
        <v>16</v>
      </c>
      <c r="F136" s="174">
        <v>24</v>
      </c>
      <c r="G136" s="156">
        <f t="shared" si="8"/>
        <v>60</v>
      </c>
      <c r="H136" s="173"/>
      <c r="I136" s="174"/>
      <c r="J136" s="174"/>
      <c r="K136" s="198">
        <v>0</v>
      </c>
      <c r="L136" s="199"/>
      <c r="M136" s="200"/>
      <c r="N136" s="200"/>
      <c r="O136" s="201">
        <v>0</v>
      </c>
      <c r="P136" s="199"/>
      <c r="Q136" s="200"/>
      <c r="R136" s="200"/>
      <c r="S136" s="201">
        <v>0</v>
      </c>
      <c r="T136" s="175" t="s">
        <v>591</v>
      </c>
      <c r="U136" s="161" t="s">
        <v>600</v>
      </c>
      <c r="V136" s="246" t="s">
        <v>760</v>
      </c>
      <c r="W136" s="230"/>
      <c r="X136" s="231"/>
      <c r="Y136" s="232"/>
      <c r="Z136" s="178"/>
      <c r="AA136" s="217"/>
      <c r="AB136" s="225">
        <v>20</v>
      </c>
    </row>
    <row r="137" spans="1:28" s="166" customFormat="1" ht="67.5">
      <c r="A137" s="167">
        <v>137</v>
      </c>
      <c r="B137" s="240" t="s">
        <v>339</v>
      </c>
      <c r="C137" s="236" t="s">
        <v>339</v>
      </c>
      <c r="D137" s="174">
        <v>15</v>
      </c>
      <c r="E137" s="174">
        <v>18</v>
      </c>
      <c r="F137" s="174">
        <v>27</v>
      </c>
      <c r="G137" s="156">
        <f t="shared" si="8"/>
        <v>60</v>
      </c>
      <c r="H137" s="173"/>
      <c r="I137" s="174"/>
      <c r="J137" s="174"/>
      <c r="K137" s="198">
        <v>0</v>
      </c>
      <c r="L137" s="199"/>
      <c r="M137" s="200"/>
      <c r="N137" s="200"/>
      <c r="O137" s="201">
        <v>0</v>
      </c>
      <c r="P137" s="199"/>
      <c r="Q137" s="200"/>
      <c r="R137" s="200"/>
      <c r="S137" s="201">
        <v>0</v>
      </c>
      <c r="T137" s="175" t="s">
        <v>591</v>
      </c>
      <c r="U137" s="161" t="s">
        <v>601</v>
      </c>
      <c r="V137" s="246" t="s">
        <v>761</v>
      </c>
      <c r="W137" s="230"/>
      <c r="X137" s="231"/>
      <c r="Y137" s="232"/>
      <c r="Z137" s="178"/>
      <c r="AA137" s="217"/>
      <c r="AB137" s="225">
        <v>15</v>
      </c>
    </row>
    <row r="138" spans="1:28" s="166" customFormat="1" ht="24">
      <c r="A138" s="167">
        <v>138</v>
      </c>
      <c r="B138" s="241" t="s">
        <v>371</v>
      </c>
      <c r="C138" s="236" t="s">
        <v>371</v>
      </c>
      <c r="D138" s="174">
        <v>400</v>
      </c>
      <c r="E138" s="174">
        <v>320</v>
      </c>
      <c r="F138" s="174">
        <v>480</v>
      </c>
      <c r="G138" s="156">
        <f t="shared" si="8"/>
        <v>1200</v>
      </c>
      <c r="H138" s="173"/>
      <c r="I138" s="174"/>
      <c r="J138" s="174"/>
      <c r="K138" s="198">
        <v>0</v>
      </c>
      <c r="L138" s="199"/>
      <c r="M138" s="200"/>
      <c r="N138" s="200"/>
      <c r="O138" s="201">
        <v>0</v>
      </c>
      <c r="P138" s="199"/>
      <c r="Q138" s="200"/>
      <c r="R138" s="200"/>
      <c r="S138" s="201">
        <v>0</v>
      </c>
      <c r="T138" s="175" t="s">
        <v>589</v>
      </c>
      <c r="U138" s="142">
        <v>42370</v>
      </c>
      <c r="V138" s="248" t="s">
        <v>715</v>
      </c>
      <c r="W138" s="230"/>
      <c r="X138" s="231"/>
      <c r="Y138" s="232"/>
      <c r="Z138" s="178"/>
      <c r="AA138" s="217"/>
      <c r="AB138" s="225">
        <v>400</v>
      </c>
    </row>
    <row r="139" spans="1:28" s="166" customFormat="1" ht="36">
      <c r="A139" s="167">
        <v>139</v>
      </c>
      <c r="B139" s="237" t="s">
        <v>373</v>
      </c>
      <c r="C139" s="236" t="s">
        <v>373</v>
      </c>
      <c r="D139" s="174">
        <v>10</v>
      </c>
      <c r="E139" s="174">
        <v>6</v>
      </c>
      <c r="F139" s="174">
        <v>9</v>
      </c>
      <c r="G139" s="156">
        <f t="shared" si="8"/>
        <v>25</v>
      </c>
      <c r="H139" s="173">
        <v>10</v>
      </c>
      <c r="I139" s="174">
        <v>10</v>
      </c>
      <c r="J139" s="174">
        <v>15</v>
      </c>
      <c r="K139" s="198">
        <v>25</v>
      </c>
      <c r="L139" s="199"/>
      <c r="M139" s="200"/>
      <c r="N139" s="200"/>
      <c r="O139" s="201">
        <v>0</v>
      </c>
      <c r="P139" s="199"/>
      <c r="Q139" s="200"/>
      <c r="R139" s="200"/>
      <c r="S139" s="201">
        <v>0</v>
      </c>
      <c r="T139" s="175" t="s">
        <v>589</v>
      </c>
      <c r="U139" s="142">
        <v>42401</v>
      </c>
      <c r="V139" s="248" t="s">
        <v>716</v>
      </c>
      <c r="W139" s="230"/>
      <c r="X139" s="231"/>
      <c r="Y139" s="232"/>
      <c r="Z139" s="178"/>
      <c r="AA139" s="217"/>
      <c r="AB139" s="225">
        <v>10</v>
      </c>
    </row>
    <row r="140" spans="1:28" s="166" customFormat="1" ht="24">
      <c r="A140" s="167">
        <v>140</v>
      </c>
      <c r="B140" s="238" t="s">
        <v>274</v>
      </c>
      <c r="C140" s="236" t="s">
        <v>274</v>
      </c>
      <c r="D140" s="174">
        <v>15.260311375000001</v>
      </c>
      <c r="E140" s="174">
        <v>82.441649819999995</v>
      </c>
      <c r="F140" s="174">
        <v>123.66247472999999</v>
      </c>
      <c r="G140" s="156">
        <f t="shared" si="8"/>
        <v>221.36443592499998</v>
      </c>
      <c r="H140" s="173"/>
      <c r="I140" s="174"/>
      <c r="J140" s="174"/>
      <c r="K140" s="198">
        <v>0</v>
      </c>
      <c r="L140" s="199"/>
      <c r="M140" s="200"/>
      <c r="N140" s="200"/>
      <c r="O140" s="201">
        <v>0</v>
      </c>
      <c r="P140" s="199"/>
      <c r="Q140" s="200"/>
      <c r="R140" s="200"/>
      <c r="S140" s="201">
        <v>0</v>
      </c>
      <c r="T140" s="175" t="s">
        <v>589</v>
      </c>
      <c r="U140" s="162">
        <v>42430</v>
      </c>
      <c r="V140" s="248" t="s">
        <v>717</v>
      </c>
      <c r="W140" s="230"/>
      <c r="X140" s="231"/>
      <c r="Y140" s="232"/>
      <c r="Z140" s="178"/>
      <c r="AA140" s="217"/>
      <c r="AB140" s="225">
        <v>15.260311375000001</v>
      </c>
    </row>
    <row r="141" spans="1:28" s="166" customFormat="1" ht="67.5">
      <c r="A141" s="167">
        <v>142</v>
      </c>
      <c r="B141" s="237" t="s">
        <v>275</v>
      </c>
      <c r="C141" s="236" t="s">
        <v>275</v>
      </c>
      <c r="D141" s="174">
        <v>509.79652487499999</v>
      </c>
      <c r="E141" s="174">
        <v>201.56744398000001</v>
      </c>
      <c r="F141" s="174">
        <v>302.35116597000001</v>
      </c>
      <c r="G141" s="156">
        <f t="shared" si="8"/>
        <v>1013.715134825</v>
      </c>
      <c r="H141" s="173"/>
      <c r="I141" s="174"/>
      <c r="J141" s="174"/>
      <c r="K141" s="198">
        <v>0</v>
      </c>
      <c r="L141" s="199"/>
      <c r="M141" s="200"/>
      <c r="N141" s="200"/>
      <c r="O141" s="201">
        <v>0</v>
      </c>
      <c r="P141" s="199"/>
      <c r="Q141" s="200"/>
      <c r="R141" s="200"/>
      <c r="S141" s="201">
        <v>0</v>
      </c>
      <c r="T141" s="175" t="s">
        <v>589</v>
      </c>
      <c r="U141" s="162" t="s">
        <v>769</v>
      </c>
      <c r="V141" s="248" t="s">
        <v>720</v>
      </c>
      <c r="W141" s="230"/>
      <c r="X141" s="231"/>
      <c r="Y141" s="232"/>
      <c r="Z141" s="178"/>
      <c r="AA141" s="217"/>
      <c r="AB141" s="225">
        <v>509.79652487499999</v>
      </c>
    </row>
    <row r="142" spans="1:28" s="166" customFormat="1" ht="36">
      <c r="A142" s="167">
        <v>143</v>
      </c>
      <c r="B142" s="237" t="s">
        <v>275</v>
      </c>
      <c r="C142" s="236" t="s">
        <v>275</v>
      </c>
      <c r="D142" s="174">
        <v>20</v>
      </c>
      <c r="E142" s="174">
        <v>60</v>
      </c>
      <c r="F142" s="174">
        <v>90</v>
      </c>
      <c r="G142" s="156">
        <f t="shared" si="8"/>
        <v>170</v>
      </c>
      <c r="H142" s="173"/>
      <c r="I142" s="174"/>
      <c r="J142" s="174"/>
      <c r="K142" s="198">
        <v>0</v>
      </c>
      <c r="L142" s="199"/>
      <c r="M142" s="200"/>
      <c r="N142" s="200"/>
      <c r="O142" s="201">
        <v>0</v>
      </c>
      <c r="P142" s="199"/>
      <c r="Q142" s="200"/>
      <c r="R142" s="200"/>
      <c r="S142" s="201">
        <v>0</v>
      </c>
      <c r="T142" s="175" t="s">
        <v>589</v>
      </c>
      <c r="U142" s="161" t="s">
        <v>770</v>
      </c>
      <c r="V142" s="248" t="s">
        <v>722</v>
      </c>
      <c r="W142" s="230"/>
      <c r="X142" s="231"/>
      <c r="Y142" s="232"/>
      <c r="Z142" s="178"/>
      <c r="AA142" s="217"/>
      <c r="AB142" s="225">
        <v>20</v>
      </c>
    </row>
    <row r="143" spans="1:28" s="166" customFormat="1" ht="67.5">
      <c r="A143" s="167">
        <v>144</v>
      </c>
      <c r="B143" s="237" t="s">
        <v>276</v>
      </c>
      <c r="C143" s="236" t="s">
        <v>276</v>
      </c>
      <c r="D143" s="174">
        <v>25</v>
      </c>
      <c r="E143" s="174">
        <v>20</v>
      </c>
      <c r="F143" s="174">
        <v>30</v>
      </c>
      <c r="G143" s="156">
        <f t="shared" si="8"/>
        <v>75</v>
      </c>
      <c r="H143" s="173"/>
      <c r="I143" s="174"/>
      <c r="J143" s="174"/>
      <c r="K143" s="198">
        <v>0</v>
      </c>
      <c r="L143" s="199"/>
      <c r="M143" s="200"/>
      <c r="N143" s="200"/>
      <c r="O143" s="201">
        <v>0</v>
      </c>
      <c r="P143" s="199"/>
      <c r="Q143" s="200"/>
      <c r="R143" s="200"/>
      <c r="S143" s="201">
        <v>0</v>
      </c>
      <c r="T143" s="175" t="s">
        <v>589</v>
      </c>
      <c r="U143" s="162">
        <v>42402</v>
      </c>
      <c r="V143" s="248" t="s">
        <v>724</v>
      </c>
      <c r="W143" s="230"/>
      <c r="X143" s="231"/>
      <c r="Y143" s="232"/>
      <c r="Z143" s="178"/>
      <c r="AA143" s="217"/>
      <c r="AB143" s="225">
        <v>25</v>
      </c>
    </row>
    <row r="144" spans="1:28" s="166" customFormat="1" ht="24">
      <c r="A144" s="167">
        <v>145</v>
      </c>
      <c r="B144" s="237" t="s">
        <v>277</v>
      </c>
      <c r="C144" s="236" t="s">
        <v>277</v>
      </c>
      <c r="D144" s="174">
        <v>20</v>
      </c>
      <c r="E144" s="174">
        <v>24</v>
      </c>
      <c r="F144" s="174">
        <v>36</v>
      </c>
      <c r="G144" s="156">
        <f t="shared" si="8"/>
        <v>80</v>
      </c>
      <c r="H144" s="173"/>
      <c r="I144" s="174"/>
      <c r="J144" s="174"/>
      <c r="K144" s="198">
        <v>0</v>
      </c>
      <c r="L144" s="199"/>
      <c r="M144" s="200"/>
      <c r="N144" s="200"/>
      <c r="O144" s="201">
        <v>0</v>
      </c>
      <c r="P144" s="199"/>
      <c r="Q144" s="200"/>
      <c r="R144" s="200"/>
      <c r="S144" s="201">
        <v>0</v>
      </c>
      <c r="T144" s="175" t="s">
        <v>589</v>
      </c>
      <c r="U144" s="162">
        <v>42431</v>
      </c>
      <c r="V144" s="248" t="s">
        <v>726</v>
      </c>
      <c r="W144" s="230"/>
      <c r="X144" s="231"/>
      <c r="Y144" s="232"/>
      <c r="Z144" s="178"/>
      <c r="AA144" s="217"/>
      <c r="AB144" s="225">
        <v>20</v>
      </c>
    </row>
    <row r="145" spans="1:28" s="166" customFormat="1" ht="33.75">
      <c r="A145" s="167">
        <v>146</v>
      </c>
      <c r="B145" s="237" t="s">
        <v>274</v>
      </c>
      <c r="C145" s="236" t="s">
        <v>274</v>
      </c>
      <c r="D145" s="174">
        <v>5</v>
      </c>
      <c r="E145" s="174">
        <v>2</v>
      </c>
      <c r="F145" s="174">
        <v>3</v>
      </c>
      <c r="G145" s="156">
        <f t="shared" si="8"/>
        <v>10</v>
      </c>
      <c r="H145" s="173"/>
      <c r="I145" s="174"/>
      <c r="J145" s="174"/>
      <c r="K145" s="198">
        <v>0</v>
      </c>
      <c r="L145" s="199"/>
      <c r="M145" s="200"/>
      <c r="N145" s="200"/>
      <c r="O145" s="201">
        <v>0</v>
      </c>
      <c r="P145" s="199"/>
      <c r="Q145" s="200"/>
      <c r="R145" s="200"/>
      <c r="S145" s="201">
        <v>0</v>
      </c>
      <c r="T145" s="175" t="s">
        <v>589</v>
      </c>
      <c r="U145" s="162">
        <v>42462</v>
      </c>
      <c r="V145" s="248" t="s">
        <v>728</v>
      </c>
      <c r="W145" s="230"/>
      <c r="X145" s="231"/>
      <c r="Y145" s="232"/>
      <c r="Z145" s="178"/>
      <c r="AA145" s="217"/>
      <c r="AB145" s="225">
        <v>5</v>
      </c>
    </row>
    <row r="146" spans="1:28" s="166" customFormat="1" ht="45">
      <c r="A146" s="167">
        <v>147</v>
      </c>
      <c r="B146" s="237" t="s">
        <v>275</v>
      </c>
      <c r="C146" s="236" t="s">
        <v>275</v>
      </c>
      <c r="D146" s="174">
        <v>40.855422429999997</v>
      </c>
      <c r="E146" s="174">
        <v>41.511218622000001</v>
      </c>
      <c r="F146" s="174">
        <v>62.266827933000002</v>
      </c>
      <c r="G146" s="156">
        <f t="shared" si="8"/>
        <v>144.63346898500001</v>
      </c>
      <c r="H146" s="173"/>
      <c r="I146" s="174"/>
      <c r="J146" s="174"/>
      <c r="K146" s="198">
        <v>0</v>
      </c>
      <c r="L146" s="199"/>
      <c r="M146" s="200"/>
      <c r="N146" s="200"/>
      <c r="O146" s="201">
        <v>0</v>
      </c>
      <c r="P146" s="199"/>
      <c r="Q146" s="200"/>
      <c r="R146" s="200"/>
      <c r="S146" s="201">
        <v>0</v>
      </c>
      <c r="T146" s="175" t="s">
        <v>589</v>
      </c>
      <c r="U146" s="162">
        <v>42492</v>
      </c>
      <c r="V146" s="248" t="s">
        <v>730</v>
      </c>
      <c r="W146" s="230"/>
      <c r="X146" s="231"/>
      <c r="Y146" s="232"/>
      <c r="Z146" s="178"/>
      <c r="AA146" s="217"/>
      <c r="AB146" s="225">
        <v>40.855422429999997</v>
      </c>
    </row>
    <row r="147" spans="1:28" s="166" customFormat="1" ht="33.75">
      <c r="A147" s="167">
        <v>148</v>
      </c>
      <c r="B147" s="237" t="s">
        <v>278</v>
      </c>
      <c r="C147" s="236" t="s">
        <v>278</v>
      </c>
      <c r="D147" s="174">
        <v>22.4439880525</v>
      </c>
      <c r="E147" s="174">
        <v>16.110843117000002</v>
      </c>
      <c r="F147" s="174">
        <v>24.166264675499999</v>
      </c>
      <c r="G147" s="156">
        <f t="shared" si="8"/>
        <v>62.721095845000008</v>
      </c>
      <c r="H147" s="173"/>
      <c r="I147" s="174"/>
      <c r="J147" s="174"/>
      <c r="K147" s="198">
        <v>0</v>
      </c>
      <c r="L147" s="199"/>
      <c r="M147" s="200"/>
      <c r="N147" s="200"/>
      <c r="O147" s="201">
        <v>0</v>
      </c>
      <c r="P147" s="199"/>
      <c r="Q147" s="200"/>
      <c r="R147" s="200"/>
      <c r="S147" s="201">
        <v>0</v>
      </c>
      <c r="T147" s="175" t="s">
        <v>589</v>
      </c>
      <c r="U147" s="162" t="s">
        <v>771</v>
      </c>
      <c r="V147" s="248" t="s">
        <v>732</v>
      </c>
      <c r="W147" s="230"/>
      <c r="X147" s="231"/>
      <c r="Y147" s="232"/>
      <c r="Z147" s="178"/>
      <c r="AA147" s="217"/>
      <c r="AB147" s="225">
        <v>22.4439880525</v>
      </c>
    </row>
    <row r="148" spans="1:28" s="166" customFormat="1" ht="24">
      <c r="A148" s="167">
        <v>149</v>
      </c>
      <c r="B148" s="237" t="s">
        <v>278</v>
      </c>
      <c r="C148" s="236" t="s">
        <v>278</v>
      </c>
      <c r="D148" s="174">
        <v>8.5790148875000014</v>
      </c>
      <c r="E148" s="174">
        <v>18.294817864999999</v>
      </c>
      <c r="F148" s="174">
        <v>27.442226797499998</v>
      </c>
      <c r="G148" s="156">
        <f t="shared" si="8"/>
        <v>54.316059549999999</v>
      </c>
      <c r="H148" s="173"/>
      <c r="I148" s="174"/>
      <c r="J148" s="174"/>
      <c r="K148" s="198">
        <v>0</v>
      </c>
      <c r="L148" s="199"/>
      <c r="M148" s="200"/>
      <c r="N148" s="200"/>
      <c r="O148" s="201">
        <v>0</v>
      </c>
      <c r="P148" s="199"/>
      <c r="Q148" s="200"/>
      <c r="R148" s="200"/>
      <c r="S148" s="201">
        <v>0</v>
      </c>
      <c r="T148" s="175" t="s">
        <v>589</v>
      </c>
      <c r="U148" s="161" t="s">
        <v>772</v>
      </c>
      <c r="V148" s="248" t="s">
        <v>734</v>
      </c>
      <c r="W148" s="230"/>
      <c r="X148" s="231"/>
      <c r="Y148" s="232"/>
      <c r="Z148" s="178"/>
      <c r="AA148" s="217"/>
      <c r="AB148" s="225">
        <v>8.5790148875000014</v>
      </c>
    </row>
    <row r="149" spans="1:28" s="166" customFormat="1" ht="36">
      <c r="A149" s="167">
        <v>150</v>
      </c>
      <c r="B149" s="237" t="s">
        <v>279</v>
      </c>
      <c r="C149" s="236" t="s">
        <v>279</v>
      </c>
      <c r="D149" s="174">
        <v>11.065848245</v>
      </c>
      <c r="E149" s="174">
        <v>22.3838513832</v>
      </c>
      <c r="F149" s="174">
        <v>33.575777074800001</v>
      </c>
      <c r="G149" s="156">
        <f t="shared" si="8"/>
        <v>67.02547670300001</v>
      </c>
      <c r="H149" s="173"/>
      <c r="I149" s="174"/>
      <c r="J149" s="174"/>
      <c r="K149" s="198">
        <v>0</v>
      </c>
      <c r="L149" s="199"/>
      <c r="M149" s="200"/>
      <c r="N149" s="200"/>
      <c r="O149" s="201">
        <v>0</v>
      </c>
      <c r="P149" s="199"/>
      <c r="Q149" s="200"/>
      <c r="R149" s="200"/>
      <c r="S149" s="201">
        <v>0</v>
      </c>
      <c r="T149" s="175" t="s">
        <v>589</v>
      </c>
      <c r="U149" s="161" t="s">
        <v>773</v>
      </c>
      <c r="V149" s="248" t="s">
        <v>736</v>
      </c>
      <c r="W149" s="230"/>
      <c r="X149" s="231"/>
      <c r="Y149" s="232"/>
      <c r="Z149" s="178"/>
      <c r="AA149" s="217"/>
      <c r="AB149" s="225">
        <v>11.065848245</v>
      </c>
    </row>
    <row r="150" spans="1:28" s="166" customFormat="1" ht="48">
      <c r="A150" s="167">
        <v>151</v>
      </c>
      <c r="B150" s="237" t="s">
        <v>280</v>
      </c>
      <c r="C150" s="236" t="s">
        <v>280</v>
      </c>
      <c r="D150" s="174">
        <v>29.670639192499994</v>
      </c>
      <c r="E150" s="174">
        <v>21.277268835399997</v>
      </c>
      <c r="F150" s="174">
        <v>31.915903253099998</v>
      </c>
      <c r="G150" s="156">
        <f t="shared" si="8"/>
        <v>82.863811280999983</v>
      </c>
      <c r="H150" s="173"/>
      <c r="I150" s="174"/>
      <c r="J150" s="174"/>
      <c r="K150" s="198">
        <v>0</v>
      </c>
      <c r="L150" s="199"/>
      <c r="M150" s="200"/>
      <c r="N150" s="200"/>
      <c r="O150" s="201">
        <v>0</v>
      </c>
      <c r="P150" s="199"/>
      <c r="Q150" s="200"/>
      <c r="R150" s="200"/>
      <c r="S150" s="201">
        <v>0</v>
      </c>
      <c r="T150" s="175" t="s">
        <v>589</v>
      </c>
      <c r="U150" s="162">
        <v>42402</v>
      </c>
      <c r="V150" s="248" t="s">
        <v>738</v>
      </c>
      <c r="W150" s="230"/>
      <c r="X150" s="231"/>
      <c r="Y150" s="232"/>
      <c r="Z150" s="178"/>
      <c r="AA150" s="217"/>
      <c r="AB150" s="225">
        <v>29.670639192499994</v>
      </c>
    </row>
    <row r="151" spans="1:28" s="166" customFormat="1" ht="48">
      <c r="A151" s="167">
        <v>152</v>
      </c>
      <c r="B151" s="237" t="s">
        <v>281</v>
      </c>
      <c r="C151" s="236" t="s">
        <v>281</v>
      </c>
      <c r="D151" s="179">
        <v>9.6441408000000006</v>
      </c>
      <c r="E151" s="179">
        <v>13.543062528</v>
      </c>
      <c r="F151" s="179">
        <v>20.314593792</v>
      </c>
      <c r="G151" s="156">
        <f t="shared" si="8"/>
        <v>43.501797120000006</v>
      </c>
      <c r="H151" s="173"/>
      <c r="I151" s="174"/>
      <c r="J151" s="174"/>
      <c r="K151" s="198">
        <v>0</v>
      </c>
      <c r="L151" s="199"/>
      <c r="M151" s="200"/>
      <c r="N151" s="200"/>
      <c r="O151" s="201">
        <v>0</v>
      </c>
      <c r="P151" s="199"/>
      <c r="Q151" s="200"/>
      <c r="R151" s="200"/>
      <c r="S151" s="201">
        <v>0</v>
      </c>
      <c r="T151" s="175" t="s">
        <v>589</v>
      </c>
      <c r="U151" s="162">
        <v>42432</v>
      </c>
      <c r="V151" s="248" t="s">
        <v>740</v>
      </c>
      <c r="W151" s="230"/>
      <c r="X151" s="231"/>
      <c r="Y151" s="232"/>
      <c r="Z151" s="178"/>
      <c r="AA151" s="217"/>
      <c r="AB151" s="225">
        <v>9.6441408000000006</v>
      </c>
    </row>
    <row r="152" spans="1:28" s="166" customFormat="1" ht="36">
      <c r="A152" s="167">
        <v>153</v>
      </c>
      <c r="B152" s="237" t="s">
        <v>282</v>
      </c>
      <c r="C152" s="236" t="s">
        <v>282</v>
      </c>
      <c r="D152" s="179">
        <v>50</v>
      </c>
      <c r="E152" s="179">
        <v>28</v>
      </c>
      <c r="F152" s="179">
        <v>42</v>
      </c>
      <c r="G152" s="156">
        <f t="shared" si="8"/>
        <v>120</v>
      </c>
      <c r="H152" s="173"/>
      <c r="I152" s="174"/>
      <c r="J152" s="174"/>
      <c r="K152" s="198">
        <v>0</v>
      </c>
      <c r="L152" s="199"/>
      <c r="M152" s="200"/>
      <c r="N152" s="200"/>
      <c r="O152" s="201">
        <v>0</v>
      </c>
      <c r="P152" s="199"/>
      <c r="Q152" s="200"/>
      <c r="R152" s="200"/>
      <c r="S152" s="201">
        <v>0</v>
      </c>
      <c r="T152" s="175" t="s">
        <v>589</v>
      </c>
      <c r="U152" s="162">
        <v>42463</v>
      </c>
      <c r="V152" s="248" t="s">
        <v>742</v>
      </c>
      <c r="W152" s="230"/>
      <c r="X152" s="231"/>
      <c r="Y152" s="232"/>
      <c r="Z152" s="178"/>
      <c r="AA152" s="217"/>
      <c r="AB152" s="225">
        <v>50</v>
      </c>
    </row>
    <row r="153" spans="1:28" s="166" customFormat="1" ht="36">
      <c r="A153" s="167">
        <v>154</v>
      </c>
      <c r="B153" s="242" t="s">
        <v>283</v>
      </c>
      <c r="C153" s="243" t="s">
        <v>283</v>
      </c>
      <c r="D153" s="191">
        <v>80</v>
      </c>
      <c r="E153" s="191">
        <v>60</v>
      </c>
      <c r="F153" s="191">
        <v>90</v>
      </c>
      <c r="G153" s="156">
        <f t="shared" si="8"/>
        <v>230</v>
      </c>
      <c r="H153" s="173"/>
      <c r="I153" s="174"/>
      <c r="J153" s="174"/>
      <c r="K153" s="198">
        <v>0</v>
      </c>
      <c r="L153" s="199"/>
      <c r="M153" s="200"/>
      <c r="N153" s="200"/>
      <c r="O153" s="201">
        <v>0</v>
      </c>
      <c r="P153" s="199"/>
      <c r="Q153" s="200"/>
      <c r="R153" s="200"/>
      <c r="S153" s="201">
        <v>0</v>
      </c>
      <c r="T153" s="175" t="s">
        <v>589</v>
      </c>
      <c r="U153" s="162">
        <v>42493</v>
      </c>
      <c r="V153" s="248" t="s">
        <v>744</v>
      </c>
      <c r="W153" s="230"/>
      <c r="X153" s="231"/>
      <c r="Y153" s="232"/>
      <c r="Z153" s="178"/>
      <c r="AA153" s="217"/>
      <c r="AB153" s="225">
        <v>80</v>
      </c>
    </row>
    <row r="154" spans="1:28" s="166" customFormat="1" ht="36.75" thickBot="1">
      <c r="A154" s="167" t="s">
        <v>774</v>
      </c>
      <c r="B154" s="244" t="s">
        <v>335</v>
      </c>
      <c r="C154" s="245" t="s">
        <v>336</v>
      </c>
      <c r="D154" s="181">
        <v>68.408240199999995</v>
      </c>
      <c r="E154" s="181">
        <v>95.771536279999992</v>
      </c>
      <c r="F154" s="181">
        <v>143.65730442</v>
      </c>
      <c r="G154" s="163">
        <f t="shared" si="8"/>
        <v>307.83708089999999</v>
      </c>
      <c r="H154" s="192"/>
      <c r="I154" s="181"/>
      <c r="J154" s="181"/>
      <c r="K154" s="183">
        <v>0</v>
      </c>
      <c r="L154" s="184"/>
      <c r="M154" s="186"/>
      <c r="N154" s="186"/>
      <c r="O154" s="187">
        <v>0</v>
      </c>
      <c r="P154" s="164">
        <v>68</v>
      </c>
      <c r="Q154" s="181">
        <v>95.9</v>
      </c>
      <c r="R154" s="181">
        <v>143.9</v>
      </c>
      <c r="S154" s="183">
        <f>P154+Q154+R154</f>
        <v>307.8</v>
      </c>
      <c r="T154" s="175" t="s">
        <v>775</v>
      </c>
      <c r="U154" s="162"/>
      <c r="V154" s="248" t="s">
        <v>335</v>
      </c>
      <c r="W154" s="188"/>
      <c r="X154" s="189"/>
      <c r="Y154" s="190"/>
      <c r="Z154" s="218"/>
      <c r="AA154" s="219"/>
      <c r="AB154" s="226"/>
    </row>
    <row r="155" spans="1:28" s="166" customFormat="1">
      <c r="A155" s="167"/>
      <c r="B155" s="14"/>
      <c r="C155" s="14"/>
      <c r="D155" s="193"/>
      <c r="E155" s="193">
        <v>0</v>
      </c>
      <c r="F155" s="193">
        <v>0</v>
      </c>
      <c r="G155" s="165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>
        <v>0</v>
      </c>
      <c r="T155" s="193"/>
      <c r="V155" s="249"/>
      <c r="AB155" s="206"/>
    </row>
    <row r="156" spans="1:28" s="166" customFormat="1" ht="49.5" customHeight="1" thickBot="1">
      <c r="A156" s="167">
        <v>151</v>
      </c>
      <c r="B156" s="237"/>
      <c r="C156" s="236" t="s">
        <v>776</v>
      </c>
      <c r="D156" s="181">
        <v>17.37526205</v>
      </c>
      <c r="E156" s="181">
        <v>2.7800419280000002</v>
      </c>
      <c r="F156" s="181">
        <v>4.1700628919999998</v>
      </c>
      <c r="G156" s="163">
        <f>D156+E156+F156</f>
        <v>24.32536687</v>
      </c>
      <c r="H156" s="181"/>
      <c r="I156" s="181"/>
      <c r="J156" s="182"/>
      <c r="K156" s="183">
        <v>0</v>
      </c>
      <c r="L156" s="184"/>
      <c r="M156" s="185"/>
      <c r="N156" s="186"/>
      <c r="O156" s="187">
        <v>0</v>
      </c>
      <c r="P156" s="184"/>
      <c r="Q156" s="185"/>
      <c r="R156" s="186"/>
      <c r="S156" s="187">
        <v>0</v>
      </c>
      <c r="T156" s="220" t="s">
        <v>777</v>
      </c>
      <c r="U156" s="221"/>
      <c r="V156" s="250" t="s">
        <v>740</v>
      </c>
      <c r="W156" s="188"/>
      <c r="X156" s="189"/>
      <c r="Y156" s="189"/>
      <c r="Z156" s="222"/>
      <c r="AA156" s="222"/>
      <c r="AB156" s="205">
        <v>17.37526205</v>
      </c>
    </row>
    <row r="157" spans="1:28" s="166" customFormat="1">
      <c r="B157" s="193"/>
      <c r="C157" s="193"/>
      <c r="D157" s="196"/>
      <c r="E157" s="193"/>
      <c r="F157" s="193"/>
      <c r="G157" s="193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3"/>
    </row>
    <row r="158" spans="1:28" s="166" customFormat="1">
      <c r="B158" s="193"/>
      <c r="C158" s="193"/>
      <c r="D158" s="196"/>
      <c r="E158" s="193"/>
      <c r="F158" s="193"/>
      <c r="G158" s="193"/>
      <c r="H158" s="194"/>
      <c r="I158" s="194"/>
      <c r="J158" s="194"/>
      <c r="K158" s="194"/>
      <c r="L158" s="194"/>
      <c r="M158" s="194"/>
      <c r="N158" s="194"/>
      <c r="O158" s="194"/>
      <c r="P158" s="195">
        <v>1634.7950390000001</v>
      </c>
      <c r="Q158" s="194"/>
      <c r="R158" s="194"/>
      <c r="S158" s="194"/>
      <c r="T158" s="193"/>
    </row>
    <row r="159" spans="1:28">
      <c r="D159" s="196"/>
      <c r="K159" s="143">
        <v>4035</v>
      </c>
      <c r="P159" s="143">
        <v>1258.7950390000001</v>
      </c>
    </row>
    <row r="160" spans="1:28">
      <c r="D160" s="196"/>
    </row>
    <row r="161" spans="4:4">
      <c r="D161" s="196"/>
    </row>
    <row r="162" spans="4:4">
      <c r="D162" s="196"/>
    </row>
    <row r="163" spans="4:4">
      <c r="D163" s="196"/>
    </row>
    <row r="164" spans="4:4">
      <c r="D164" s="196"/>
    </row>
    <row r="165" spans="4:4">
      <c r="D165" s="196"/>
    </row>
    <row r="166" spans="4:4">
      <c r="D166" s="196"/>
    </row>
    <row r="167" spans="4:4">
      <c r="D167" s="196"/>
    </row>
    <row r="168" spans="4:4">
      <c r="D168" s="196"/>
    </row>
    <row r="169" spans="4:4">
      <c r="D169" s="196"/>
    </row>
    <row r="170" spans="4:4">
      <c r="D170" s="196"/>
    </row>
    <row r="171" spans="4:4">
      <c r="D171" s="196"/>
    </row>
    <row r="172" spans="4:4">
      <c r="D172" s="196"/>
    </row>
    <row r="173" spans="4:4">
      <c r="D173" s="196"/>
    </row>
    <row r="174" spans="4:4">
      <c r="D174" s="196"/>
    </row>
    <row r="175" spans="4:4">
      <c r="D175" s="196"/>
    </row>
    <row r="176" spans="4:4">
      <c r="D176" s="196"/>
    </row>
    <row r="177" spans="4:4">
      <c r="D177" s="196"/>
    </row>
    <row r="178" spans="4:4">
      <c r="D178" s="196"/>
    </row>
    <row r="179" spans="4:4">
      <c r="D179" s="196"/>
    </row>
    <row r="180" spans="4:4">
      <c r="D180" s="196"/>
    </row>
    <row r="181" spans="4:4">
      <c r="D181" s="196"/>
    </row>
    <row r="182" spans="4:4">
      <c r="D182" s="196"/>
    </row>
    <row r="183" spans="4:4">
      <c r="D183" s="196"/>
    </row>
    <row r="184" spans="4:4">
      <c r="D184" s="196"/>
    </row>
    <row r="185" spans="4:4">
      <c r="D185" s="196"/>
    </row>
    <row r="186" spans="4:4">
      <c r="D186" s="196"/>
    </row>
    <row r="187" spans="4:4">
      <c r="D187" s="196"/>
    </row>
    <row r="188" spans="4:4">
      <c r="D188" s="196"/>
    </row>
    <row r="189" spans="4:4">
      <c r="D189" s="196"/>
    </row>
    <row r="190" spans="4:4">
      <c r="D190" s="196"/>
    </row>
    <row r="191" spans="4:4">
      <c r="D191" s="196"/>
    </row>
    <row r="192" spans="4:4">
      <c r="D192" s="196"/>
    </row>
    <row r="193" spans="4:4">
      <c r="D193" s="196"/>
    </row>
    <row r="194" spans="4:4">
      <c r="D194" s="196"/>
    </row>
    <row r="195" spans="4:4">
      <c r="D195" s="196"/>
    </row>
    <row r="196" spans="4:4">
      <c r="D196" s="196"/>
    </row>
    <row r="197" spans="4:4">
      <c r="D197" s="196"/>
    </row>
    <row r="198" spans="4:4">
      <c r="D198" s="196"/>
    </row>
    <row r="199" spans="4:4">
      <c r="D199" s="196"/>
    </row>
    <row r="200" spans="4:4">
      <c r="D200" s="196"/>
    </row>
    <row r="201" spans="4:4">
      <c r="D201" s="196"/>
    </row>
    <row r="202" spans="4:4">
      <c r="D202" s="196"/>
    </row>
    <row r="203" spans="4:4">
      <c r="D203" s="196"/>
    </row>
    <row r="204" spans="4:4">
      <c r="D204" s="196"/>
    </row>
    <row r="205" spans="4:4">
      <c r="D205" s="196"/>
    </row>
    <row r="206" spans="4:4">
      <c r="D206" s="196"/>
    </row>
    <row r="207" spans="4:4">
      <c r="D207" s="196"/>
    </row>
    <row r="208" spans="4:4">
      <c r="D208" s="196"/>
    </row>
    <row r="209" spans="4:4">
      <c r="D209" s="196"/>
    </row>
    <row r="210" spans="4:4">
      <c r="D210" s="196"/>
    </row>
    <row r="211" spans="4:4">
      <c r="D211" s="196"/>
    </row>
    <row r="212" spans="4:4">
      <c r="D212" s="196"/>
    </row>
    <row r="213" spans="4:4">
      <c r="D213" s="196"/>
    </row>
    <row r="214" spans="4:4">
      <c r="D214" s="196"/>
    </row>
    <row r="215" spans="4:4">
      <c r="D215" s="196"/>
    </row>
    <row r="216" spans="4:4">
      <c r="D216" s="196"/>
    </row>
    <row r="217" spans="4:4">
      <c r="D217" s="196"/>
    </row>
    <row r="218" spans="4:4">
      <c r="D218" s="196"/>
    </row>
    <row r="219" spans="4:4">
      <c r="D219" s="196"/>
    </row>
    <row r="220" spans="4:4">
      <c r="D220" s="196"/>
    </row>
    <row r="221" spans="4:4">
      <c r="D221" s="196"/>
    </row>
    <row r="222" spans="4:4">
      <c r="D222" s="196"/>
    </row>
    <row r="223" spans="4:4">
      <c r="D223" s="196"/>
    </row>
    <row r="224" spans="4:4">
      <c r="D224" s="196"/>
    </row>
    <row r="225" spans="4:4">
      <c r="D225" s="196"/>
    </row>
    <row r="226" spans="4:4">
      <c r="D226" s="196"/>
    </row>
    <row r="227" spans="4:4">
      <c r="D227" s="196"/>
    </row>
    <row r="228" spans="4:4">
      <c r="D228" s="196"/>
    </row>
    <row r="229" spans="4:4">
      <c r="D229" s="196"/>
    </row>
    <row r="230" spans="4:4">
      <c r="D230" s="196"/>
    </row>
    <row r="231" spans="4:4">
      <c r="D231" s="196"/>
    </row>
    <row r="232" spans="4:4">
      <c r="D232" s="196"/>
    </row>
    <row r="233" spans="4:4">
      <c r="D233" s="196"/>
    </row>
    <row r="234" spans="4:4">
      <c r="D234" s="196"/>
    </row>
    <row r="235" spans="4:4">
      <c r="D235" s="196"/>
    </row>
    <row r="236" spans="4:4">
      <c r="D236" s="196"/>
    </row>
    <row r="237" spans="4:4">
      <c r="D237" s="196"/>
    </row>
    <row r="238" spans="4:4">
      <c r="D238" s="196"/>
    </row>
    <row r="239" spans="4:4">
      <c r="D239" s="196"/>
    </row>
    <row r="240" spans="4:4">
      <c r="D240" s="196"/>
    </row>
    <row r="241" spans="4:4">
      <c r="D241" s="197"/>
    </row>
    <row r="242" spans="4:4">
      <c r="D242" s="197"/>
    </row>
    <row r="243" spans="4:4">
      <c r="D243" s="196"/>
    </row>
    <row r="244" spans="4:4">
      <c r="D244" s="196"/>
    </row>
    <row r="245" spans="4:4">
      <c r="D245" s="193"/>
    </row>
    <row r="246" spans="4:4">
      <c r="D246" s="196"/>
    </row>
  </sheetData>
  <mergeCells count="21">
    <mergeCell ref="Z2:AA2"/>
    <mergeCell ref="B15:B17"/>
    <mergeCell ref="B2:C2"/>
    <mergeCell ref="H2:K2"/>
    <mergeCell ref="L2:O2"/>
    <mergeCell ref="D2:G2"/>
    <mergeCell ref="B4:B5"/>
    <mergeCell ref="B6:B7"/>
    <mergeCell ref="B8:B9"/>
    <mergeCell ref="B13:B14"/>
    <mergeCell ref="P2:S2"/>
    <mergeCell ref="T2:V2"/>
    <mergeCell ref="W2:Y2"/>
    <mergeCell ref="B60:B61"/>
    <mergeCell ref="B70:B71"/>
    <mergeCell ref="B19:B20"/>
    <mergeCell ref="B22:B23"/>
    <mergeCell ref="B24:B28"/>
    <mergeCell ref="B39:B40"/>
    <mergeCell ref="B46:B48"/>
    <mergeCell ref="B49:B50"/>
  </mergeCells>
  <pageMargins left="0.70866141732283472" right="0.70866141732283472" top="0.78740157480314965" bottom="0.78740157480314965" header="0.31496062992125984" footer="0.31496062992125984"/>
  <pageSetup paperSize="8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55"/>
  <sheetViews>
    <sheetView tabSelected="1" zoomScaleNormal="100" workbookViewId="0">
      <pane ySplit="3" topLeftCell="A37" activePane="bottomLeft" state="frozen"/>
      <selection pane="bottomLeft" activeCell="B39" sqref="B39:B40"/>
    </sheetView>
  </sheetViews>
  <sheetFormatPr defaultColWidth="16" defaultRowHeight="12"/>
  <cols>
    <col min="1" max="1" width="4.42578125" style="1" customWidth="1"/>
    <col min="2" max="2" width="21.7109375" style="1" customWidth="1"/>
    <col min="3" max="3" width="19.7109375" style="1" customWidth="1"/>
    <col min="4" max="4" width="20.5703125" style="1" customWidth="1"/>
    <col min="5" max="5" width="18.85546875" style="1" customWidth="1"/>
    <col min="6" max="6" width="27.85546875" style="6" customWidth="1"/>
    <col min="7" max="7" width="8.7109375" style="6" customWidth="1"/>
    <col min="8" max="8" width="17.42578125" style="1" customWidth="1"/>
    <col min="9" max="11" width="16" style="1"/>
    <col min="12" max="12" width="26.42578125" style="1" customWidth="1"/>
    <col min="13" max="16384" width="16" style="1"/>
  </cols>
  <sheetData>
    <row r="1" spans="1:12" ht="23.45" customHeight="1" thickBot="1">
      <c r="B1" s="93" t="s">
        <v>556</v>
      </c>
      <c r="C1" s="13"/>
      <c r="D1" s="13"/>
      <c r="E1" s="94" t="s">
        <v>557</v>
      </c>
      <c r="F1" s="14"/>
      <c r="G1" s="14"/>
      <c r="H1" s="13"/>
      <c r="I1" s="13"/>
      <c r="J1" s="13"/>
      <c r="K1" s="13"/>
    </row>
    <row r="2" spans="1:12" ht="15.75" customHeight="1">
      <c r="A2" s="1" t="s">
        <v>558</v>
      </c>
      <c r="B2" s="296" t="s">
        <v>78</v>
      </c>
      <c r="C2" s="298" t="s">
        <v>10</v>
      </c>
      <c r="D2" s="295" t="s">
        <v>1</v>
      </c>
      <c r="E2" s="293"/>
      <c r="F2" s="294"/>
      <c r="G2" s="95"/>
      <c r="H2" s="292" t="s">
        <v>5</v>
      </c>
      <c r="I2" s="293"/>
      <c r="J2" s="293"/>
      <c r="K2" s="294"/>
    </row>
    <row r="3" spans="1:12" ht="55.9" customHeight="1" thickBot="1">
      <c r="B3" s="297"/>
      <c r="C3" s="299"/>
      <c r="D3" s="130" t="s">
        <v>559</v>
      </c>
      <c r="E3" s="96" t="s">
        <v>9</v>
      </c>
      <c r="F3" s="97" t="s">
        <v>8</v>
      </c>
      <c r="G3" s="98"/>
      <c r="H3" s="99" t="s">
        <v>17</v>
      </c>
      <c r="I3" s="96" t="s">
        <v>2</v>
      </c>
      <c r="J3" s="96" t="s">
        <v>4</v>
      </c>
      <c r="K3" s="97" t="s">
        <v>3</v>
      </c>
      <c r="L3" s="8"/>
    </row>
    <row r="4" spans="1:12" ht="36">
      <c r="A4" s="100">
        <v>1</v>
      </c>
      <c r="B4" s="289" t="s">
        <v>202</v>
      </c>
      <c r="C4" s="101" t="s">
        <v>560</v>
      </c>
      <c r="D4" s="102" t="s">
        <v>561</v>
      </c>
      <c r="E4" s="94" t="s">
        <v>562</v>
      </c>
      <c r="F4" s="103" t="s">
        <v>202</v>
      </c>
      <c r="G4" s="104"/>
      <c r="H4" s="105" t="s">
        <v>563</v>
      </c>
      <c r="I4" s="106" t="s">
        <v>564</v>
      </c>
      <c r="J4" s="106" t="s">
        <v>563</v>
      </c>
      <c r="K4" s="107"/>
      <c r="L4" s="8"/>
    </row>
    <row r="5" spans="1:12" ht="72">
      <c r="A5" s="100">
        <v>2</v>
      </c>
      <c r="B5" s="290"/>
      <c r="C5" s="101" t="s">
        <v>204</v>
      </c>
      <c r="D5" s="102" t="s">
        <v>561</v>
      </c>
      <c r="E5" s="94" t="s">
        <v>562</v>
      </c>
      <c r="F5" s="103" t="s">
        <v>202</v>
      </c>
      <c r="G5" s="104"/>
      <c r="H5" s="105" t="s">
        <v>563</v>
      </c>
      <c r="I5" s="106" t="s">
        <v>564</v>
      </c>
      <c r="J5" s="106" t="s">
        <v>563</v>
      </c>
      <c r="K5" s="107"/>
      <c r="L5" s="8"/>
    </row>
    <row r="6" spans="1:12" ht="48">
      <c r="A6" s="100">
        <v>3</v>
      </c>
      <c r="B6" s="289" t="s">
        <v>205</v>
      </c>
      <c r="C6" s="101" t="s">
        <v>565</v>
      </c>
      <c r="D6" s="102" t="s">
        <v>561</v>
      </c>
      <c r="E6" s="108" t="s">
        <v>566</v>
      </c>
      <c r="F6" s="103" t="s">
        <v>205</v>
      </c>
      <c r="G6" s="104"/>
      <c r="H6" s="105" t="s">
        <v>563</v>
      </c>
      <c r="I6" s="106" t="s">
        <v>563</v>
      </c>
      <c r="J6" s="106" t="s">
        <v>563</v>
      </c>
      <c r="K6" s="107"/>
      <c r="L6" s="8"/>
    </row>
    <row r="7" spans="1:12" ht="36">
      <c r="A7" s="100">
        <v>4</v>
      </c>
      <c r="B7" s="290"/>
      <c r="C7" s="101" t="s">
        <v>567</v>
      </c>
      <c r="D7" s="102" t="s">
        <v>561</v>
      </c>
      <c r="E7" s="94" t="s">
        <v>566</v>
      </c>
      <c r="F7" s="103" t="s">
        <v>205</v>
      </c>
      <c r="G7" s="104"/>
      <c r="H7" s="105" t="s">
        <v>563</v>
      </c>
      <c r="I7" s="106" t="s">
        <v>564</v>
      </c>
      <c r="J7" s="106" t="s">
        <v>563</v>
      </c>
      <c r="K7" s="107"/>
      <c r="L7" s="8"/>
    </row>
    <row r="8" spans="1:12" ht="24">
      <c r="A8" s="100">
        <v>5</v>
      </c>
      <c r="B8" s="289" t="s">
        <v>208</v>
      </c>
      <c r="C8" s="101" t="s">
        <v>568</v>
      </c>
      <c r="D8" s="102" t="s">
        <v>569</v>
      </c>
      <c r="E8" s="109" t="s">
        <v>570</v>
      </c>
      <c r="F8" s="103" t="s">
        <v>208</v>
      </c>
      <c r="G8" s="104"/>
      <c r="H8" s="105" t="s">
        <v>564</v>
      </c>
      <c r="I8" s="106" t="s">
        <v>563</v>
      </c>
      <c r="J8" s="106"/>
      <c r="K8" s="107"/>
      <c r="L8" s="8"/>
    </row>
    <row r="9" spans="1:12" ht="36">
      <c r="A9" s="100">
        <v>6</v>
      </c>
      <c r="B9" s="290"/>
      <c r="C9" s="101" t="s">
        <v>571</v>
      </c>
      <c r="D9" s="102" t="s">
        <v>569</v>
      </c>
      <c r="E9" s="109" t="s">
        <v>570</v>
      </c>
      <c r="F9" s="103" t="s">
        <v>208</v>
      </c>
      <c r="G9" s="104"/>
      <c r="H9" s="105" t="s">
        <v>563</v>
      </c>
      <c r="I9" s="106" t="s">
        <v>563</v>
      </c>
      <c r="J9" s="106"/>
      <c r="K9" s="107"/>
      <c r="L9" s="8"/>
    </row>
    <row r="10" spans="1:12" ht="48">
      <c r="A10" s="100">
        <v>7</v>
      </c>
      <c r="B10" s="110" t="s">
        <v>221</v>
      </c>
      <c r="C10" s="101" t="s">
        <v>572</v>
      </c>
      <c r="D10" s="102" t="s">
        <v>569</v>
      </c>
      <c r="E10" s="109" t="s">
        <v>573</v>
      </c>
      <c r="F10" s="103" t="s">
        <v>221</v>
      </c>
      <c r="G10" s="104"/>
      <c r="H10" s="105"/>
      <c r="I10" s="106" t="s">
        <v>564</v>
      </c>
      <c r="J10" s="106" t="s">
        <v>563</v>
      </c>
      <c r="K10" s="107"/>
      <c r="L10" s="8"/>
    </row>
    <row r="11" spans="1:12" ht="48">
      <c r="A11" s="100">
        <v>8</v>
      </c>
      <c r="B11" s="110" t="s">
        <v>210</v>
      </c>
      <c r="C11" s="101" t="s">
        <v>211</v>
      </c>
      <c r="D11" s="102" t="s">
        <v>569</v>
      </c>
      <c r="E11" s="109" t="s">
        <v>573</v>
      </c>
      <c r="F11" s="103" t="s">
        <v>210</v>
      </c>
      <c r="G11" s="104"/>
      <c r="H11" s="105"/>
      <c r="I11" s="106" t="s">
        <v>563</v>
      </c>
      <c r="J11" s="106" t="s">
        <v>563</v>
      </c>
      <c r="K11" s="107"/>
      <c r="L11" s="8"/>
    </row>
    <row r="12" spans="1:12">
      <c r="A12" s="100">
        <v>9</v>
      </c>
      <c r="B12" s="110" t="s">
        <v>212</v>
      </c>
      <c r="C12" s="101" t="s">
        <v>213</v>
      </c>
      <c r="D12" s="102" t="s">
        <v>569</v>
      </c>
      <c r="E12" s="109" t="s">
        <v>573</v>
      </c>
      <c r="F12" s="103" t="s">
        <v>212</v>
      </c>
      <c r="G12" s="104"/>
      <c r="H12" s="105"/>
      <c r="I12" s="106" t="s">
        <v>564</v>
      </c>
      <c r="J12" s="106" t="s">
        <v>563</v>
      </c>
      <c r="K12" s="107"/>
      <c r="L12" s="8"/>
    </row>
    <row r="13" spans="1:12" ht="48">
      <c r="A13" s="100">
        <v>10</v>
      </c>
      <c r="B13" s="289" t="s">
        <v>214</v>
      </c>
      <c r="C13" s="101" t="s">
        <v>574</v>
      </c>
      <c r="D13" s="102" t="s">
        <v>569</v>
      </c>
      <c r="E13" s="109" t="s">
        <v>573</v>
      </c>
      <c r="F13" s="103" t="s">
        <v>214</v>
      </c>
      <c r="G13" s="104"/>
      <c r="H13" s="105"/>
      <c r="I13" s="106" t="s">
        <v>563</v>
      </c>
      <c r="J13" s="106" t="s">
        <v>563</v>
      </c>
      <c r="K13" s="107"/>
      <c r="L13" s="8"/>
    </row>
    <row r="14" spans="1:12" ht="48">
      <c r="A14" s="100">
        <v>11</v>
      </c>
      <c r="B14" s="290"/>
      <c r="C14" s="101" t="s">
        <v>216</v>
      </c>
      <c r="D14" s="102" t="s">
        <v>569</v>
      </c>
      <c r="E14" s="109" t="s">
        <v>573</v>
      </c>
      <c r="F14" s="103" t="s">
        <v>214</v>
      </c>
      <c r="G14" s="104"/>
      <c r="H14" s="105"/>
      <c r="I14" s="106" t="s">
        <v>563</v>
      </c>
      <c r="J14" s="106" t="s">
        <v>563</v>
      </c>
      <c r="K14" s="107"/>
      <c r="L14" s="8"/>
    </row>
    <row r="15" spans="1:12" ht="72">
      <c r="A15" s="100">
        <v>12</v>
      </c>
      <c r="B15" s="289" t="s">
        <v>217</v>
      </c>
      <c r="C15" s="101" t="s">
        <v>218</v>
      </c>
      <c r="D15" s="102" t="s">
        <v>569</v>
      </c>
      <c r="E15" s="109" t="s">
        <v>573</v>
      </c>
      <c r="F15" s="103" t="s">
        <v>217</v>
      </c>
      <c r="G15" s="104"/>
      <c r="H15" s="105" t="s">
        <v>564</v>
      </c>
      <c r="I15" s="106"/>
      <c r="J15" s="106" t="s">
        <v>563</v>
      </c>
      <c r="K15" s="107"/>
      <c r="L15" s="8"/>
    </row>
    <row r="16" spans="1:12" ht="60">
      <c r="A16" s="100">
        <v>13</v>
      </c>
      <c r="B16" s="291"/>
      <c r="C16" s="101" t="s">
        <v>219</v>
      </c>
      <c r="D16" s="102" t="s">
        <v>569</v>
      </c>
      <c r="E16" s="109" t="s">
        <v>573</v>
      </c>
      <c r="F16" s="103" t="s">
        <v>217</v>
      </c>
      <c r="G16" s="104"/>
      <c r="H16" s="105"/>
      <c r="I16" s="106"/>
      <c r="J16" s="106" t="s">
        <v>563</v>
      </c>
      <c r="K16" s="107"/>
      <c r="L16" s="8"/>
    </row>
    <row r="17" spans="1:12" ht="48">
      <c r="A17" s="100">
        <v>14</v>
      </c>
      <c r="B17" s="290"/>
      <c r="C17" s="101" t="s">
        <v>220</v>
      </c>
      <c r="D17" s="102" t="s">
        <v>569</v>
      </c>
      <c r="E17" s="109" t="s">
        <v>573</v>
      </c>
      <c r="F17" s="103" t="s">
        <v>217</v>
      </c>
      <c r="G17" s="104"/>
      <c r="H17" s="105"/>
      <c r="I17" s="106"/>
      <c r="J17" s="106" t="s">
        <v>563</v>
      </c>
      <c r="K17" s="107"/>
      <c r="L17" s="8"/>
    </row>
    <row r="18" spans="1:12" ht="72">
      <c r="A18" s="100">
        <v>15</v>
      </c>
      <c r="B18" s="110" t="s">
        <v>328</v>
      </c>
      <c r="C18" s="101" t="s">
        <v>329</v>
      </c>
      <c r="D18" s="102" t="s">
        <v>569</v>
      </c>
      <c r="E18" s="109" t="s">
        <v>432</v>
      </c>
      <c r="F18" s="103" t="s">
        <v>328</v>
      </c>
      <c r="G18" s="104"/>
      <c r="H18" s="105" t="s">
        <v>563</v>
      </c>
      <c r="I18" s="106" t="s">
        <v>563</v>
      </c>
      <c r="J18" s="106" t="s">
        <v>563</v>
      </c>
      <c r="K18" s="107"/>
      <c r="L18" s="8"/>
    </row>
    <row r="19" spans="1:12" ht="60">
      <c r="A19" s="100">
        <v>16</v>
      </c>
      <c r="B19" s="289" t="s">
        <v>330</v>
      </c>
      <c r="C19" s="101" t="s">
        <v>331</v>
      </c>
      <c r="D19" s="102" t="s">
        <v>569</v>
      </c>
      <c r="E19" s="109" t="s">
        <v>432</v>
      </c>
      <c r="F19" s="103" t="s">
        <v>330</v>
      </c>
      <c r="G19" s="104"/>
      <c r="H19" s="105" t="s">
        <v>563</v>
      </c>
      <c r="I19" s="106" t="s">
        <v>563</v>
      </c>
      <c r="J19" s="106" t="s">
        <v>563</v>
      </c>
      <c r="K19" s="107"/>
      <c r="L19" s="8"/>
    </row>
    <row r="20" spans="1:12" ht="60">
      <c r="A20" s="100">
        <v>17</v>
      </c>
      <c r="B20" s="290"/>
      <c r="C20" s="101" t="s">
        <v>332</v>
      </c>
      <c r="D20" s="102" t="s">
        <v>569</v>
      </c>
      <c r="E20" s="109" t="s">
        <v>432</v>
      </c>
      <c r="F20" s="103" t="s">
        <v>330</v>
      </c>
      <c r="G20" s="104"/>
      <c r="H20" s="105" t="s">
        <v>563</v>
      </c>
      <c r="I20" s="106" t="s">
        <v>563</v>
      </c>
      <c r="J20" s="106" t="s">
        <v>563</v>
      </c>
      <c r="K20" s="107"/>
      <c r="L20" s="8"/>
    </row>
    <row r="21" spans="1:12" ht="108">
      <c r="A21" s="100">
        <v>18</v>
      </c>
      <c r="B21" s="110" t="s">
        <v>333</v>
      </c>
      <c r="C21" s="101" t="s">
        <v>334</v>
      </c>
      <c r="D21" s="102" t="s">
        <v>569</v>
      </c>
      <c r="E21" s="109" t="s">
        <v>432</v>
      </c>
      <c r="F21" s="103" t="s">
        <v>333</v>
      </c>
      <c r="G21" s="104"/>
      <c r="H21" s="105" t="s">
        <v>563</v>
      </c>
      <c r="I21" s="106" t="s">
        <v>563</v>
      </c>
      <c r="J21" s="106" t="s">
        <v>563</v>
      </c>
      <c r="K21" s="107"/>
      <c r="L21" s="8"/>
    </row>
    <row r="22" spans="1:12" ht="60">
      <c r="A22" s="100">
        <v>19</v>
      </c>
      <c r="B22" s="289" t="s">
        <v>289</v>
      </c>
      <c r="C22" s="111" t="s">
        <v>290</v>
      </c>
      <c r="D22" s="102" t="s">
        <v>569</v>
      </c>
      <c r="E22" s="109" t="s">
        <v>575</v>
      </c>
      <c r="F22" s="103" t="s">
        <v>289</v>
      </c>
      <c r="G22" s="104"/>
      <c r="H22" s="105" t="s">
        <v>563</v>
      </c>
      <c r="I22" s="106" t="s">
        <v>563</v>
      </c>
      <c r="J22" s="106" t="s">
        <v>564</v>
      </c>
      <c r="K22" s="107"/>
      <c r="L22" s="8"/>
    </row>
    <row r="23" spans="1:12" ht="36">
      <c r="A23" s="100">
        <v>20</v>
      </c>
      <c r="B23" s="290"/>
      <c r="C23" s="111" t="s">
        <v>291</v>
      </c>
      <c r="D23" s="102" t="s">
        <v>569</v>
      </c>
      <c r="E23" s="109" t="s">
        <v>575</v>
      </c>
      <c r="F23" s="103" t="s">
        <v>289</v>
      </c>
      <c r="G23" s="104"/>
      <c r="H23" s="105" t="s">
        <v>563</v>
      </c>
      <c r="I23" s="106" t="s">
        <v>563</v>
      </c>
      <c r="J23" s="106" t="s">
        <v>564</v>
      </c>
      <c r="K23" s="107"/>
      <c r="L23" s="8"/>
    </row>
    <row r="24" spans="1:12" ht="48">
      <c r="A24" s="100">
        <v>21</v>
      </c>
      <c r="B24" s="289" t="s">
        <v>292</v>
      </c>
      <c r="C24" s="111" t="s">
        <v>293</v>
      </c>
      <c r="D24" s="102" t="s">
        <v>569</v>
      </c>
      <c r="E24" s="109" t="s">
        <v>575</v>
      </c>
      <c r="F24" s="103" t="s">
        <v>292</v>
      </c>
      <c r="G24" s="104"/>
      <c r="H24" s="105" t="s">
        <v>564</v>
      </c>
      <c r="I24" s="106" t="s">
        <v>563</v>
      </c>
      <c r="J24" s="106" t="s">
        <v>563</v>
      </c>
      <c r="K24" s="107"/>
      <c r="L24" s="8"/>
    </row>
    <row r="25" spans="1:12" ht="24">
      <c r="A25" s="100">
        <v>22</v>
      </c>
      <c r="B25" s="291"/>
      <c r="C25" s="111" t="s">
        <v>294</v>
      </c>
      <c r="D25" s="102" t="s">
        <v>569</v>
      </c>
      <c r="E25" s="109" t="s">
        <v>575</v>
      </c>
      <c r="F25" s="103" t="s">
        <v>292</v>
      </c>
      <c r="G25" s="104"/>
      <c r="H25" s="105" t="s">
        <v>564</v>
      </c>
      <c r="I25" s="106" t="s">
        <v>564</v>
      </c>
      <c r="J25" s="106" t="s">
        <v>563</v>
      </c>
      <c r="K25" s="107"/>
      <c r="L25" s="8"/>
    </row>
    <row r="26" spans="1:12" ht="48">
      <c r="A26" s="100">
        <v>23</v>
      </c>
      <c r="B26" s="291"/>
      <c r="C26" s="111" t="s">
        <v>576</v>
      </c>
      <c r="D26" s="102" t="s">
        <v>569</v>
      </c>
      <c r="E26" s="109" t="s">
        <v>575</v>
      </c>
      <c r="F26" s="103" t="s">
        <v>292</v>
      </c>
      <c r="G26" s="104"/>
      <c r="H26" s="105" t="s">
        <v>564</v>
      </c>
      <c r="I26" s="106" t="s">
        <v>563</v>
      </c>
      <c r="J26" s="106" t="s">
        <v>563</v>
      </c>
      <c r="K26" s="107"/>
      <c r="L26" s="8"/>
    </row>
    <row r="27" spans="1:12" ht="132">
      <c r="A27" s="100">
        <v>24</v>
      </c>
      <c r="B27" s="291"/>
      <c r="C27" s="111" t="s">
        <v>295</v>
      </c>
      <c r="D27" s="102" t="s">
        <v>569</v>
      </c>
      <c r="E27" s="109" t="s">
        <v>575</v>
      </c>
      <c r="F27" s="103" t="s">
        <v>292</v>
      </c>
      <c r="G27" s="104"/>
      <c r="H27" s="105"/>
      <c r="I27" s="106" t="s">
        <v>563</v>
      </c>
      <c r="J27" s="106" t="s">
        <v>563</v>
      </c>
      <c r="K27" s="107"/>
      <c r="L27" s="8"/>
    </row>
    <row r="28" spans="1:12" ht="96">
      <c r="A28" s="100">
        <v>25</v>
      </c>
      <c r="B28" s="290"/>
      <c r="C28" s="111" t="s">
        <v>296</v>
      </c>
      <c r="D28" s="102" t="s">
        <v>569</v>
      </c>
      <c r="E28" s="109" t="s">
        <v>575</v>
      </c>
      <c r="F28" s="103" t="s">
        <v>292</v>
      </c>
      <c r="G28" s="104"/>
      <c r="H28" s="105"/>
      <c r="I28" s="106" t="s">
        <v>563</v>
      </c>
      <c r="J28" s="106" t="s">
        <v>563</v>
      </c>
      <c r="K28" s="107"/>
      <c r="L28" s="8"/>
    </row>
    <row r="29" spans="1:12" ht="36">
      <c r="A29" s="100">
        <v>26</v>
      </c>
      <c r="B29" s="110" t="s">
        <v>297</v>
      </c>
      <c r="C29" s="111" t="s">
        <v>298</v>
      </c>
      <c r="D29" s="102" t="s">
        <v>569</v>
      </c>
      <c r="E29" s="109" t="s">
        <v>575</v>
      </c>
      <c r="F29" s="103" t="s">
        <v>297</v>
      </c>
      <c r="G29" s="104"/>
      <c r="H29" s="105" t="s">
        <v>564</v>
      </c>
      <c r="I29" s="106" t="s">
        <v>564</v>
      </c>
      <c r="J29" s="106" t="s">
        <v>563</v>
      </c>
      <c r="K29" s="107"/>
      <c r="L29" s="8"/>
    </row>
    <row r="30" spans="1:12" ht="24">
      <c r="A30" s="100">
        <v>27</v>
      </c>
      <c r="B30" s="110" t="s">
        <v>299</v>
      </c>
      <c r="C30" s="111" t="s">
        <v>300</v>
      </c>
      <c r="D30" s="102" t="s">
        <v>569</v>
      </c>
      <c r="E30" s="109" t="s">
        <v>408</v>
      </c>
      <c r="F30" s="103" t="s">
        <v>299</v>
      </c>
      <c r="G30" s="104"/>
      <c r="H30" s="105" t="s">
        <v>564</v>
      </c>
      <c r="I30" s="106" t="s">
        <v>564</v>
      </c>
      <c r="J30" s="106" t="s">
        <v>563</v>
      </c>
      <c r="K30" s="107"/>
      <c r="L30" s="8"/>
    </row>
    <row r="31" spans="1:12" ht="60">
      <c r="A31" s="100">
        <v>28</v>
      </c>
      <c r="B31" s="110" t="s">
        <v>301</v>
      </c>
      <c r="C31" s="101" t="s">
        <v>302</v>
      </c>
      <c r="D31" s="102" t="s">
        <v>569</v>
      </c>
      <c r="E31" s="112" t="s">
        <v>566</v>
      </c>
      <c r="F31" s="103" t="s">
        <v>301</v>
      </c>
      <c r="G31" s="104"/>
      <c r="H31" s="105" t="s">
        <v>563</v>
      </c>
      <c r="I31" s="106" t="s">
        <v>563</v>
      </c>
      <c r="J31" s="106" t="s">
        <v>564</v>
      </c>
      <c r="K31" s="107"/>
      <c r="L31" s="8"/>
    </row>
    <row r="32" spans="1:12" ht="72">
      <c r="A32" s="100">
        <v>29</v>
      </c>
      <c r="B32" s="110" t="s">
        <v>303</v>
      </c>
      <c r="C32" s="101" t="s">
        <v>304</v>
      </c>
      <c r="D32" s="102" t="s">
        <v>569</v>
      </c>
      <c r="E32" s="112" t="s">
        <v>566</v>
      </c>
      <c r="F32" s="103" t="s">
        <v>303</v>
      </c>
      <c r="G32" s="104"/>
      <c r="H32" s="105" t="s">
        <v>563</v>
      </c>
      <c r="I32" s="106" t="s">
        <v>563</v>
      </c>
      <c r="J32" s="106" t="s">
        <v>564</v>
      </c>
      <c r="K32" s="107"/>
      <c r="L32" s="8"/>
    </row>
    <row r="33" spans="1:12" ht="24">
      <c r="A33" s="100">
        <v>30</v>
      </c>
      <c r="B33" s="110" t="s">
        <v>577</v>
      </c>
      <c r="C33" s="113" t="s">
        <v>267</v>
      </c>
      <c r="D33" s="102" t="s">
        <v>569</v>
      </c>
      <c r="E33" s="109" t="s">
        <v>578</v>
      </c>
      <c r="F33" s="103" t="s">
        <v>577</v>
      </c>
      <c r="G33" s="104"/>
      <c r="H33" s="105" t="s">
        <v>564</v>
      </c>
      <c r="I33" s="106" t="s">
        <v>563</v>
      </c>
      <c r="J33" s="106" t="s">
        <v>563</v>
      </c>
      <c r="K33" s="107"/>
      <c r="L33" s="8"/>
    </row>
    <row r="34" spans="1:12" ht="48">
      <c r="A34" s="100">
        <v>31</v>
      </c>
      <c r="B34" s="110" t="s">
        <v>268</v>
      </c>
      <c r="C34" s="101" t="s">
        <v>269</v>
      </c>
      <c r="D34" s="102" t="s">
        <v>569</v>
      </c>
      <c r="E34" s="109" t="s">
        <v>578</v>
      </c>
      <c r="F34" s="103" t="s">
        <v>268</v>
      </c>
      <c r="G34" s="104"/>
      <c r="H34" s="105" t="s">
        <v>564</v>
      </c>
      <c r="I34" s="106" t="s">
        <v>564</v>
      </c>
      <c r="J34" s="106" t="s">
        <v>563</v>
      </c>
      <c r="K34" s="107"/>
      <c r="L34" s="8"/>
    </row>
    <row r="35" spans="1:12" ht="36">
      <c r="A35" s="100">
        <v>32</v>
      </c>
      <c r="B35" s="110" t="s">
        <v>270</v>
      </c>
      <c r="C35" s="113" t="s">
        <v>271</v>
      </c>
      <c r="D35" s="102" t="s">
        <v>569</v>
      </c>
      <c r="E35" s="109" t="s">
        <v>578</v>
      </c>
      <c r="F35" s="103" t="s">
        <v>270</v>
      </c>
      <c r="G35" s="104"/>
      <c r="H35" s="105" t="s">
        <v>564</v>
      </c>
      <c r="I35" s="106" t="s">
        <v>563</v>
      </c>
      <c r="J35" s="106" t="s">
        <v>563</v>
      </c>
      <c r="K35" s="107"/>
      <c r="L35" s="8"/>
    </row>
    <row r="36" spans="1:12" ht="24">
      <c r="A36" s="100">
        <v>33</v>
      </c>
      <c r="B36" s="110" t="s">
        <v>579</v>
      </c>
      <c r="C36" s="113" t="s">
        <v>579</v>
      </c>
      <c r="D36" s="102" t="s">
        <v>569</v>
      </c>
      <c r="E36" s="109" t="s">
        <v>578</v>
      </c>
      <c r="F36" s="103" t="s">
        <v>579</v>
      </c>
      <c r="G36" s="104"/>
      <c r="H36" s="105" t="s">
        <v>563</v>
      </c>
      <c r="I36" s="106" t="s">
        <v>564</v>
      </c>
      <c r="J36" s="106" t="s">
        <v>563</v>
      </c>
      <c r="K36" s="107"/>
      <c r="L36" s="8"/>
    </row>
    <row r="37" spans="1:12" ht="48">
      <c r="A37" s="100">
        <v>34</v>
      </c>
      <c r="B37" s="110" t="s">
        <v>273</v>
      </c>
      <c r="C37" s="113" t="s">
        <v>580</v>
      </c>
      <c r="D37" s="102" t="s">
        <v>569</v>
      </c>
      <c r="E37" s="109" t="s">
        <v>578</v>
      </c>
      <c r="F37" s="103" t="s">
        <v>273</v>
      </c>
      <c r="G37" s="104"/>
      <c r="H37" s="105" t="s">
        <v>563</v>
      </c>
      <c r="I37" s="106" t="s">
        <v>563</v>
      </c>
      <c r="J37" s="106" t="s">
        <v>564</v>
      </c>
      <c r="K37" s="107"/>
      <c r="L37" s="8"/>
    </row>
    <row r="38" spans="1:12" ht="24">
      <c r="A38" s="100">
        <v>35</v>
      </c>
      <c r="B38" s="110" t="s">
        <v>581</v>
      </c>
      <c r="C38" s="101" t="s">
        <v>323</v>
      </c>
      <c r="D38" s="102" t="s">
        <v>569</v>
      </c>
      <c r="E38" s="109" t="s">
        <v>582</v>
      </c>
      <c r="F38" s="103" t="s">
        <v>581</v>
      </c>
      <c r="G38" s="104"/>
      <c r="H38" s="105" t="s">
        <v>563</v>
      </c>
      <c r="I38" s="106" t="s">
        <v>563</v>
      </c>
      <c r="J38" s="106" t="s">
        <v>563</v>
      </c>
      <c r="K38" s="107"/>
      <c r="L38" s="8"/>
    </row>
    <row r="39" spans="1:12" ht="24">
      <c r="A39" s="100">
        <v>36</v>
      </c>
      <c r="B39" s="289" t="s">
        <v>324</v>
      </c>
      <c r="C39" s="101" t="s">
        <v>325</v>
      </c>
      <c r="D39" s="102" t="s">
        <v>569</v>
      </c>
      <c r="E39" s="109" t="s">
        <v>582</v>
      </c>
      <c r="F39" s="103" t="s">
        <v>324</v>
      </c>
      <c r="G39" s="104"/>
      <c r="H39" s="105"/>
      <c r="I39" s="106" t="s">
        <v>563</v>
      </c>
      <c r="J39" s="106" t="s">
        <v>564</v>
      </c>
      <c r="K39" s="107"/>
      <c r="L39" s="8"/>
    </row>
    <row r="40" spans="1:12" ht="60">
      <c r="A40" s="100">
        <v>37</v>
      </c>
      <c r="B40" s="290"/>
      <c r="C40" s="101" t="s">
        <v>583</v>
      </c>
      <c r="D40" s="102" t="s">
        <v>569</v>
      </c>
      <c r="E40" s="109" t="s">
        <v>582</v>
      </c>
      <c r="F40" s="103" t="s">
        <v>324</v>
      </c>
      <c r="G40" s="104"/>
      <c r="H40" s="105"/>
      <c r="I40" s="106" t="s">
        <v>563</v>
      </c>
      <c r="J40" s="106" t="s">
        <v>563</v>
      </c>
      <c r="K40" s="107"/>
      <c r="L40" s="8"/>
    </row>
    <row r="41" spans="1:12" ht="36">
      <c r="A41" s="100">
        <v>38</v>
      </c>
      <c r="B41" s="110" t="s">
        <v>335</v>
      </c>
      <c r="C41" s="111" t="s">
        <v>336</v>
      </c>
      <c r="D41" s="102" t="s">
        <v>569</v>
      </c>
      <c r="E41" s="112" t="s">
        <v>584</v>
      </c>
      <c r="F41" s="103" t="s">
        <v>335</v>
      </c>
      <c r="G41" s="104"/>
      <c r="H41" s="105"/>
      <c r="I41" s="106"/>
      <c r="J41" s="106" t="s">
        <v>563</v>
      </c>
      <c r="K41" s="107"/>
      <c r="L41" s="8"/>
    </row>
    <row r="42" spans="1:12" ht="36">
      <c r="A42" s="100">
        <v>39</v>
      </c>
      <c r="B42" s="110" t="s">
        <v>585</v>
      </c>
      <c r="C42" s="111" t="s">
        <v>336</v>
      </c>
      <c r="D42" s="102" t="s">
        <v>569</v>
      </c>
      <c r="E42" s="112" t="s">
        <v>586</v>
      </c>
      <c r="F42" s="103" t="s">
        <v>585</v>
      </c>
      <c r="G42" s="104"/>
      <c r="H42" s="105"/>
      <c r="I42" s="106"/>
      <c r="J42" s="106" t="s">
        <v>563</v>
      </c>
      <c r="K42" s="107"/>
      <c r="L42" s="8"/>
    </row>
    <row r="43" spans="1:12" ht="36">
      <c r="A43" s="100">
        <v>40</v>
      </c>
      <c r="B43" s="110" t="s">
        <v>341</v>
      </c>
      <c r="C43" s="101" t="s">
        <v>342</v>
      </c>
      <c r="D43" s="102" t="s">
        <v>587</v>
      </c>
      <c r="E43" s="94" t="s">
        <v>570</v>
      </c>
      <c r="F43" s="103" t="s">
        <v>341</v>
      </c>
      <c r="G43" s="104"/>
      <c r="H43" s="105"/>
      <c r="I43" s="106" t="s">
        <v>564</v>
      </c>
      <c r="J43" s="106" t="s">
        <v>564</v>
      </c>
      <c r="K43" s="107" t="s">
        <v>563</v>
      </c>
      <c r="L43" s="8"/>
    </row>
    <row r="44" spans="1:12" ht="48">
      <c r="A44" s="100">
        <v>41</v>
      </c>
      <c r="B44" s="110" t="s">
        <v>343</v>
      </c>
      <c r="C44" s="101" t="s">
        <v>344</v>
      </c>
      <c r="D44" s="102" t="s">
        <v>587</v>
      </c>
      <c r="E44" s="94" t="s">
        <v>573</v>
      </c>
      <c r="F44" s="103" t="s">
        <v>343</v>
      </c>
      <c r="G44" s="104"/>
      <c r="H44" s="105"/>
      <c r="I44" s="106" t="s">
        <v>564</v>
      </c>
      <c r="J44" s="106" t="s">
        <v>564</v>
      </c>
      <c r="K44" s="107" t="s">
        <v>563</v>
      </c>
      <c r="L44" s="8"/>
    </row>
    <row r="45" spans="1:12" ht="36">
      <c r="A45" s="100">
        <v>42</v>
      </c>
      <c r="B45" s="110" t="s">
        <v>345</v>
      </c>
      <c r="C45" s="113" t="s">
        <v>346</v>
      </c>
      <c r="D45" s="102" t="s">
        <v>587</v>
      </c>
      <c r="E45" s="94" t="s">
        <v>573</v>
      </c>
      <c r="F45" s="103" t="s">
        <v>345</v>
      </c>
      <c r="G45" s="104"/>
      <c r="H45" s="105"/>
      <c r="I45" s="106" t="s">
        <v>564</v>
      </c>
      <c r="J45" s="106" t="s">
        <v>564</v>
      </c>
      <c r="K45" s="107" t="s">
        <v>563</v>
      </c>
      <c r="L45" s="8"/>
    </row>
    <row r="46" spans="1:12" ht="48">
      <c r="A46" s="100">
        <v>43</v>
      </c>
      <c r="B46" s="288" t="s">
        <v>347</v>
      </c>
      <c r="C46" s="114" t="s">
        <v>348</v>
      </c>
      <c r="D46" s="146" t="s">
        <v>587</v>
      </c>
      <c r="E46" s="94" t="s">
        <v>573</v>
      </c>
      <c r="F46" s="103" t="s">
        <v>347</v>
      </c>
      <c r="G46" s="104"/>
      <c r="H46" s="105"/>
      <c r="I46" s="106" t="s">
        <v>564</v>
      </c>
      <c r="J46" s="106" t="s">
        <v>564</v>
      </c>
      <c r="K46" s="107" t="s">
        <v>563</v>
      </c>
      <c r="L46" s="8"/>
    </row>
    <row r="47" spans="1:12" ht="48">
      <c r="A47" s="100">
        <v>44</v>
      </c>
      <c r="B47" s="288"/>
      <c r="C47" s="114" t="s">
        <v>349</v>
      </c>
      <c r="D47" s="115" t="s">
        <v>587</v>
      </c>
      <c r="E47" s="94" t="s">
        <v>573</v>
      </c>
      <c r="F47" s="116" t="s">
        <v>347</v>
      </c>
      <c r="G47" s="117"/>
      <c r="H47" s="19"/>
      <c r="I47" s="106" t="s">
        <v>564</v>
      </c>
      <c r="J47" s="106" t="s">
        <v>563</v>
      </c>
      <c r="K47" s="107" t="s">
        <v>563</v>
      </c>
    </row>
    <row r="48" spans="1:12" ht="48">
      <c r="A48" s="100">
        <v>45</v>
      </c>
      <c r="B48" s="288"/>
      <c r="C48" s="114" t="s">
        <v>350</v>
      </c>
      <c r="D48" s="115" t="s">
        <v>587</v>
      </c>
      <c r="E48" s="94" t="s">
        <v>573</v>
      </c>
      <c r="F48" s="116" t="s">
        <v>347</v>
      </c>
      <c r="G48" s="117"/>
      <c r="H48" s="19"/>
      <c r="I48" s="106" t="s">
        <v>564</v>
      </c>
      <c r="J48" s="106" t="s">
        <v>564</v>
      </c>
      <c r="K48" s="107" t="s">
        <v>563</v>
      </c>
    </row>
    <row r="49" spans="1:11" ht="108">
      <c r="A49" s="100">
        <v>46</v>
      </c>
      <c r="B49" s="288" t="s">
        <v>351</v>
      </c>
      <c r="C49" s="118" t="s">
        <v>352</v>
      </c>
      <c r="D49" s="115" t="s">
        <v>587</v>
      </c>
      <c r="E49" s="94" t="s">
        <v>573</v>
      </c>
      <c r="F49" s="116" t="s">
        <v>351</v>
      </c>
      <c r="G49" s="117"/>
      <c r="H49" s="19"/>
      <c r="I49" s="106" t="s">
        <v>564</v>
      </c>
      <c r="J49" s="106" t="s">
        <v>564</v>
      </c>
      <c r="K49" s="107" t="s">
        <v>563</v>
      </c>
    </row>
    <row r="50" spans="1:11" ht="60">
      <c r="A50" s="100">
        <v>47</v>
      </c>
      <c r="B50" s="288"/>
      <c r="C50" s="114" t="s">
        <v>353</v>
      </c>
      <c r="D50" s="115" t="s">
        <v>587</v>
      </c>
      <c r="E50" s="94" t="s">
        <v>573</v>
      </c>
      <c r="F50" s="116" t="s">
        <v>351</v>
      </c>
      <c r="G50" s="117"/>
      <c r="H50" s="19"/>
      <c r="I50" s="106" t="s">
        <v>564</v>
      </c>
      <c r="J50" s="106" t="s">
        <v>564</v>
      </c>
      <c r="K50" s="107" t="s">
        <v>563</v>
      </c>
    </row>
    <row r="51" spans="1:11" ht="120">
      <c r="A51" s="100">
        <v>48</v>
      </c>
      <c r="B51" s="110" t="s">
        <v>354</v>
      </c>
      <c r="C51" s="103" t="s">
        <v>355</v>
      </c>
      <c r="D51" s="115" t="s">
        <v>587</v>
      </c>
      <c r="E51" s="94" t="s">
        <v>573</v>
      </c>
      <c r="F51" s="116" t="s">
        <v>354</v>
      </c>
      <c r="G51" s="117"/>
      <c r="H51" s="19"/>
      <c r="I51" s="106" t="s">
        <v>564</v>
      </c>
      <c r="J51" s="106" t="s">
        <v>563</v>
      </c>
      <c r="K51" s="107" t="s">
        <v>563</v>
      </c>
    </row>
    <row r="52" spans="1:11" ht="72">
      <c r="A52" s="100">
        <v>49</v>
      </c>
      <c r="B52" s="110" t="s">
        <v>356</v>
      </c>
      <c r="C52" s="114" t="s">
        <v>357</v>
      </c>
      <c r="D52" s="115" t="s">
        <v>587</v>
      </c>
      <c r="E52" s="94" t="s">
        <v>573</v>
      </c>
      <c r="F52" s="116" t="s">
        <v>356</v>
      </c>
      <c r="G52" s="117"/>
      <c r="H52" s="19"/>
      <c r="I52" s="106" t="s">
        <v>563</v>
      </c>
      <c r="J52" s="106" t="s">
        <v>563</v>
      </c>
      <c r="K52" s="107" t="s">
        <v>563</v>
      </c>
    </row>
    <row r="53" spans="1:11" ht="132">
      <c r="A53" s="100">
        <v>50</v>
      </c>
      <c r="B53" s="288" t="s">
        <v>358</v>
      </c>
      <c r="C53" s="114" t="s">
        <v>359</v>
      </c>
      <c r="D53" s="115" t="s">
        <v>587</v>
      </c>
      <c r="E53" s="94" t="s">
        <v>575</v>
      </c>
      <c r="F53" s="116" t="s">
        <v>358</v>
      </c>
      <c r="G53" s="117"/>
      <c r="H53" s="19"/>
      <c r="I53" s="106" t="s">
        <v>564</v>
      </c>
      <c r="J53" s="106" t="s">
        <v>564</v>
      </c>
      <c r="K53" s="107" t="s">
        <v>563</v>
      </c>
    </row>
    <row r="54" spans="1:11" ht="72">
      <c r="A54" s="100">
        <v>51</v>
      </c>
      <c r="B54" s="288"/>
      <c r="C54" s="114" t="s">
        <v>361</v>
      </c>
      <c r="D54" s="115" t="s">
        <v>587</v>
      </c>
      <c r="E54" s="94" t="s">
        <v>575</v>
      </c>
      <c r="F54" s="116" t="s">
        <v>358</v>
      </c>
      <c r="G54" s="117"/>
      <c r="H54" s="19"/>
      <c r="I54" s="106" t="s">
        <v>564</v>
      </c>
      <c r="J54" s="106" t="s">
        <v>563</v>
      </c>
      <c r="K54" s="107" t="s">
        <v>563</v>
      </c>
    </row>
    <row r="55" spans="1:11" ht="36">
      <c r="A55" s="100">
        <v>52</v>
      </c>
      <c r="B55" s="110" t="s">
        <v>360</v>
      </c>
      <c r="C55" s="118" t="s">
        <v>362</v>
      </c>
      <c r="D55" s="115" t="s">
        <v>587</v>
      </c>
      <c r="E55" s="94" t="s">
        <v>575</v>
      </c>
      <c r="F55" s="116" t="s">
        <v>360</v>
      </c>
      <c r="G55" s="117"/>
      <c r="H55" s="19"/>
      <c r="I55" s="106" t="s">
        <v>564</v>
      </c>
      <c r="J55" s="106" t="s">
        <v>564</v>
      </c>
      <c r="K55" s="107" t="s">
        <v>563</v>
      </c>
    </row>
    <row r="56" spans="1:11" ht="60">
      <c r="A56" s="100">
        <v>53</v>
      </c>
      <c r="B56" s="110" t="s">
        <v>363</v>
      </c>
      <c r="C56" s="114" t="s">
        <v>364</v>
      </c>
      <c r="D56" s="115" t="s">
        <v>587</v>
      </c>
      <c r="E56" s="94" t="s">
        <v>566</v>
      </c>
      <c r="F56" s="116" t="s">
        <v>363</v>
      </c>
      <c r="G56" s="117"/>
      <c r="H56" s="19"/>
      <c r="I56" s="106" t="s">
        <v>564</v>
      </c>
      <c r="J56" s="106" t="s">
        <v>563</v>
      </c>
      <c r="K56" s="107" t="s">
        <v>563</v>
      </c>
    </row>
    <row r="57" spans="1:11" ht="48">
      <c r="A57" s="100">
        <v>54</v>
      </c>
      <c r="B57" s="110" t="s">
        <v>365</v>
      </c>
      <c r="C57" s="114" t="s">
        <v>366</v>
      </c>
      <c r="D57" s="115" t="s">
        <v>587</v>
      </c>
      <c r="E57" s="94" t="s">
        <v>566</v>
      </c>
      <c r="F57" s="116" t="s">
        <v>365</v>
      </c>
      <c r="G57" s="117"/>
      <c r="H57" s="19"/>
      <c r="I57" s="106" t="s">
        <v>564</v>
      </c>
      <c r="J57" s="106" t="s">
        <v>563</v>
      </c>
      <c r="K57" s="107" t="s">
        <v>563</v>
      </c>
    </row>
    <row r="58" spans="1:11" ht="36">
      <c r="A58" s="100">
        <v>55</v>
      </c>
      <c r="B58" s="110" t="s">
        <v>367</v>
      </c>
      <c r="C58" s="145" t="s">
        <v>368</v>
      </c>
      <c r="D58" s="115" t="s">
        <v>587</v>
      </c>
      <c r="E58" s="94" t="s">
        <v>578</v>
      </c>
      <c r="F58" s="116" t="s">
        <v>367</v>
      </c>
      <c r="G58" s="117"/>
      <c r="H58" s="19"/>
      <c r="I58" s="106" t="s">
        <v>564</v>
      </c>
      <c r="J58" s="106" t="s">
        <v>564</v>
      </c>
      <c r="K58" s="107" t="s">
        <v>563</v>
      </c>
    </row>
    <row r="59" spans="1:11" ht="36">
      <c r="A59" s="100">
        <v>56</v>
      </c>
      <c r="B59" s="110" t="s">
        <v>248</v>
      </c>
      <c r="C59" s="114" t="s">
        <v>263</v>
      </c>
      <c r="D59" s="115" t="s">
        <v>587</v>
      </c>
      <c r="E59" s="94" t="s">
        <v>588</v>
      </c>
      <c r="F59" s="116" t="s">
        <v>248</v>
      </c>
      <c r="G59" s="117"/>
      <c r="H59" s="19"/>
      <c r="I59" s="106" t="s">
        <v>564</v>
      </c>
      <c r="J59" s="106" t="s">
        <v>563</v>
      </c>
      <c r="K59" s="107" t="s">
        <v>563</v>
      </c>
    </row>
    <row r="60" spans="1:11" ht="24">
      <c r="A60" s="100">
        <v>57</v>
      </c>
      <c r="B60" s="288" t="s">
        <v>369</v>
      </c>
      <c r="C60" s="114" t="s">
        <v>370</v>
      </c>
      <c r="D60" s="115" t="s">
        <v>589</v>
      </c>
      <c r="E60" s="94" t="s">
        <v>573</v>
      </c>
      <c r="F60" s="116" t="s">
        <v>369</v>
      </c>
      <c r="G60" s="117"/>
      <c r="H60" s="19"/>
      <c r="I60" s="106" t="s">
        <v>564</v>
      </c>
      <c r="J60" s="106" t="s">
        <v>564</v>
      </c>
      <c r="K60" s="107" t="s">
        <v>563</v>
      </c>
    </row>
    <row r="61" spans="1:11" ht="24">
      <c r="A61" s="100">
        <v>58</v>
      </c>
      <c r="B61" s="288"/>
      <c r="C61" s="114" t="s">
        <v>371</v>
      </c>
      <c r="D61" s="115" t="s">
        <v>589</v>
      </c>
      <c r="E61" s="94" t="s">
        <v>573</v>
      </c>
      <c r="F61" s="116" t="s">
        <v>369</v>
      </c>
      <c r="G61" s="117"/>
      <c r="H61" s="19"/>
      <c r="I61" s="106" t="s">
        <v>564</v>
      </c>
      <c r="J61" s="106" t="s">
        <v>564</v>
      </c>
      <c r="K61" s="107" t="s">
        <v>563</v>
      </c>
    </row>
    <row r="62" spans="1:11" ht="36">
      <c r="A62" s="100">
        <v>59</v>
      </c>
      <c r="B62" s="110" t="s">
        <v>372</v>
      </c>
      <c r="C62" s="114" t="s">
        <v>373</v>
      </c>
      <c r="D62" s="115" t="s">
        <v>589</v>
      </c>
      <c r="E62" s="94" t="s">
        <v>573</v>
      </c>
      <c r="F62" s="116" t="s">
        <v>372</v>
      </c>
      <c r="G62" s="117"/>
      <c r="H62" s="19"/>
      <c r="I62" s="106" t="s">
        <v>564</v>
      </c>
      <c r="J62" s="106" t="s">
        <v>564</v>
      </c>
      <c r="K62" s="107" t="s">
        <v>563</v>
      </c>
    </row>
    <row r="63" spans="1:11" ht="24">
      <c r="A63" s="100">
        <v>60</v>
      </c>
      <c r="B63" s="110" t="s">
        <v>305</v>
      </c>
      <c r="C63" s="114" t="s">
        <v>590</v>
      </c>
      <c r="D63" s="115" t="s">
        <v>591</v>
      </c>
      <c r="E63" s="94" t="s">
        <v>592</v>
      </c>
      <c r="F63" s="116" t="s">
        <v>305</v>
      </c>
      <c r="G63" s="117"/>
      <c r="H63" s="19" t="s">
        <v>563</v>
      </c>
      <c r="I63" s="9"/>
      <c r="J63" s="9"/>
      <c r="K63" s="12"/>
    </row>
    <row r="64" spans="1:11" ht="84">
      <c r="A64" s="100">
        <v>61</v>
      </c>
      <c r="B64" s="110" t="s">
        <v>307</v>
      </c>
      <c r="C64" s="114" t="s">
        <v>308</v>
      </c>
      <c r="D64" s="115" t="s">
        <v>591</v>
      </c>
      <c r="E64" s="112" t="s">
        <v>593</v>
      </c>
      <c r="F64" s="116" t="s">
        <v>307</v>
      </c>
      <c r="G64" s="117"/>
      <c r="H64" s="19"/>
      <c r="I64" s="106" t="s">
        <v>564</v>
      </c>
      <c r="J64" s="106" t="s">
        <v>563</v>
      </c>
      <c r="K64" s="107" t="s">
        <v>563</v>
      </c>
    </row>
    <row r="65" spans="1:11" ht="120">
      <c r="A65" s="100">
        <v>62</v>
      </c>
      <c r="B65" s="110" t="s">
        <v>309</v>
      </c>
      <c r="C65" s="114" t="s">
        <v>310</v>
      </c>
      <c r="D65" s="115" t="s">
        <v>591</v>
      </c>
      <c r="E65" s="112" t="s">
        <v>594</v>
      </c>
      <c r="F65" s="116" t="s">
        <v>309</v>
      </c>
      <c r="G65" s="117"/>
      <c r="H65" s="19"/>
      <c r="I65" s="9" t="s">
        <v>563</v>
      </c>
      <c r="J65" s="9" t="s">
        <v>563</v>
      </c>
      <c r="K65" s="12" t="s">
        <v>563</v>
      </c>
    </row>
    <row r="66" spans="1:11" ht="84">
      <c r="A66" s="100">
        <v>63</v>
      </c>
      <c r="B66" s="110" t="s">
        <v>285</v>
      </c>
      <c r="C66" s="118" t="s">
        <v>286</v>
      </c>
      <c r="D66" s="115" t="s">
        <v>591</v>
      </c>
      <c r="E66" s="112" t="s">
        <v>594</v>
      </c>
      <c r="F66" s="116" t="s">
        <v>285</v>
      </c>
      <c r="G66" s="117"/>
      <c r="H66" s="19"/>
      <c r="I66" s="106" t="s">
        <v>563</v>
      </c>
      <c r="J66" s="106" t="s">
        <v>564</v>
      </c>
      <c r="K66" s="107" t="s">
        <v>563</v>
      </c>
    </row>
    <row r="67" spans="1:11" ht="96">
      <c r="A67" s="100">
        <v>64</v>
      </c>
      <c r="B67" s="110" t="s">
        <v>287</v>
      </c>
      <c r="C67" s="114" t="s">
        <v>288</v>
      </c>
      <c r="D67" s="115" t="s">
        <v>591</v>
      </c>
      <c r="E67" s="112" t="s">
        <v>595</v>
      </c>
      <c r="F67" s="116" t="s">
        <v>287</v>
      </c>
      <c r="G67" s="117"/>
      <c r="H67" s="19"/>
      <c r="I67" s="106" t="s">
        <v>563</v>
      </c>
      <c r="J67" s="106" t="s">
        <v>564</v>
      </c>
      <c r="K67" s="107" t="s">
        <v>563</v>
      </c>
    </row>
    <row r="68" spans="1:11" ht="60">
      <c r="A68" s="100">
        <v>65</v>
      </c>
      <c r="B68" s="110" t="s">
        <v>311</v>
      </c>
      <c r="C68" s="114" t="s">
        <v>312</v>
      </c>
      <c r="D68" s="115" t="s">
        <v>591</v>
      </c>
      <c r="E68" s="109" t="s">
        <v>596</v>
      </c>
      <c r="F68" s="116" t="s">
        <v>311</v>
      </c>
      <c r="G68" s="117"/>
      <c r="H68" s="19"/>
      <c r="I68" s="9"/>
      <c r="J68" s="9"/>
      <c r="K68" s="12"/>
    </row>
    <row r="69" spans="1:11" ht="60">
      <c r="A69" s="100">
        <v>66</v>
      </c>
      <c r="B69" s="110" t="s">
        <v>313</v>
      </c>
      <c r="C69" s="114" t="s">
        <v>314</v>
      </c>
      <c r="D69" s="115" t="s">
        <v>591</v>
      </c>
      <c r="E69" s="112" t="s">
        <v>597</v>
      </c>
      <c r="F69" s="116" t="s">
        <v>313</v>
      </c>
      <c r="G69" s="117"/>
      <c r="H69" s="19"/>
      <c r="I69" s="106" t="s">
        <v>563</v>
      </c>
      <c r="J69" s="106" t="s">
        <v>564</v>
      </c>
      <c r="K69" s="107" t="s">
        <v>563</v>
      </c>
    </row>
    <row r="70" spans="1:11" ht="60">
      <c r="A70" s="100">
        <v>67</v>
      </c>
      <c r="B70" s="288" t="s">
        <v>315</v>
      </c>
      <c r="C70" s="118" t="s">
        <v>316</v>
      </c>
      <c r="D70" s="115" t="s">
        <v>591</v>
      </c>
      <c r="E70" s="112" t="s">
        <v>598</v>
      </c>
      <c r="F70" s="116" t="s">
        <v>315</v>
      </c>
      <c r="G70" s="117"/>
      <c r="H70" s="19"/>
      <c r="I70" s="106" t="s">
        <v>563</v>
      </c>
      <c r="J70" s="106" t="s">
        <v>564</v>
      </c>
      <c r="K70" s="107" t="s">
        <v>563</v>
      </c>
    </row>
    <row r="71" spans="1:11" ht="84">
      <c r="A71" s="100">
        <v>68</v>
      </c>
      <c r="B71" s="288"/>
      <c r="C71" s="118" t="s">
        <v>317</v>
      </c>
      <c r="D71" s="115" t="s">
        <v>591</v>
      </c>
      <c r="E71" s="112" t="s">
        <v>598</v>
      </c>
      <c r="F71" s="116" t="s">
        <v>315</v>
      </c>
      <c r="G71" s="117"/>
      <c r="H71" s="19"/>
      <c r="I71" s="9"/>
      <c r="J71" s="9"/>
      <c r="K71" s="12"/>
    </row>
    <row r="72" spans="1:11" ht="48">
      <c r="A72" s="100">
        <v>69</v>
      </c>
      <c r="B72" s="110" t="s">
        <v>318</v>
      </c>
      <c r="C72" s="118" t="s">
        <v>319</v>
      </c>
      <c r="D72" s="115" t="s">
        <v>591</v>
      </c>
      <c r="E72" s="112" t="s">
        <v>599</v>
      </c>
      <c r="F72" s="116" t="s">
        <v>318</v>
      </c>
      <c r="G72" s="117"/>
      <c r="H72" s="19"/>
      <c r="I72" s="9"/>
      <c r="J72" s="9"/>
      <c r="K72" s="12"/>
    </row>
    <row r="73" spans="1:11">
      <c r="A73" s="100">
        <v>70</v>
      </c>
      <c r="B73" s="110" t="s">
        <v>337</v>
      </c>
      <c r="C73" s="114" t="s">
        <v>337</v>
      </c>
      <c r="D73" s="115" t="s">
        <v>591</v>
      </c>
      <c r="E73" s="112" t="s">
        <v>600</v>
      </c>
      <c r="F73" s="116" t="s">
        <v>337</v>
      </c>
      <c r="G73" s="117"/>
      <c r="H73" s="19"/>
      <c r="I73" s="106" t="s">
        <v>563</v>
      </c>
      <c r="J73" s="106" t="s">
        <v>563</v>
      </c>
      <c r="K73" s="107" t="s">
        <v>564</v>
      </c>
    </row>
    <row r="74" spans="1:11" ht="24">
      <c r="A74" s="100">
        <v>71</v>
      </c>
      <c r="B74" s="110" t="s">
        <v>338</v>
      </c>
      <c r="C74" s="118" t="s">
        <v>339</v>
      </c>
      <c r="D74" s="115" t="s">
        <v>591</v>
      </c>
      <c r="E74" s="112" t="s">
        <v>601</v>
      </c>
      <c r="F74" s="116" t="s">
        <v>338</v>
      </c>
      <c r="G74" s="117"/>
      <c r="H74" s="19"/>
      <c r="I74" s="106" t="s">
        <v>563</v>
      </c>
      <c r="J74" s="106" t="s">
        <v>563</v>
      </c>
      <c r="K74" s="107" t="s">
        <v>564</v>
      </c>
    </row>
    <row r="75" spans="1:11" ht="60">
      <c r="A75" s="100">
        <v>72</v>
      </c>
      <c r="B75" s="110" t="s">
        <v>230</v>
      </c>
      <c r="C75" s="118" t="s">
        <v>602</v>
      </c>
      <c r="D75" s="115" t="s">
        <v>603</v>
      </c>
      <c r="E75" s="112" t="s">
        <v>586</v>
      </c>
      <c r="F75" s="116" t="s">
        <v>230</v>
      </c>
      <c r="G75" s="117"/>
      <c r="H75" s="19"/>
      <c r="I75" s="106" t="s">
        <v>563</v>
      </c>
      <c r="J75" s="106" t="s">
        <v>563</v>
      </c>
      <c r="K75" s="107" t="s">
        <v>563</v>
      </c>
    </row>
    <row r="76" spans="1:11" ht="60">
      <c r="A76" s="100">
        <v>73</v>
      </c>
      <c r="B76" s="288" t="s">
        <v>232</v>
      </c>
      <c r="C76" s="118" t="s">
        <v>604</v>
      </c>
      <c r="D76" s="115" t="s">
        <v>603</v>
      </c>
      <c r="E76" s="112" t="s">
        <v>586</v>
      </c>
      <c r="F76" s="116" t="s">
        <v>232</v>
      </c>
      <c r="G76" s="117"/>
      <c r="H76" s="19"/>
      <c r="I76" s="106" t="s">
        <v>563</v>
      </c>
      <c r="J76" s="106" t="s">
        <v>563</v>
      </c>
      <c r="K76" s="107" t="s">
        <v>563</v>
      </c>
    </row>
    <row r="77" spans="1:11" ht="36">
      <c r="A77" s="100">
        <v>74</v>
      </c>
      <c r="B77" s="288"/>
      <c r="C77" s="114" t="s">
        <v>605</v>
      </c>
      <c r="D77" s="115" t="s">
        <v>603</v>
      </c>
      <c r="E77" s="112" t="s">
        <v>586</v>
      </c>
      <c r="F77" s="116" t="s">
        <v>232</v>
      </c>
      <c r="G77" s="117"/>
      <c r="H77" s="19"/>
      <c r="I77" s="106" t="s">
        <v>563</v>
      </c>
      <c r="J77" s="106" t="s">
        <v>563</v>
      </c>
      <c r="K77" s="107" t="s">
        <v>563</v>
      </c>
    </row>
    <row r="78" spans="1:11" ht="36">
      <c r="A78" s="100">
        <v>75</v>
      </c>
      <c r="B78" s="110" t="s">
        <v>234</v>
      </c>
      <c r="C78" s="114" t="s">
        <v>235</v>
      </c>
      <c r="D78" s="115" t="s">
        <v>603</v>
      </c>
      <c r="E78" s="112" t="s">
        <v>586</v>
      </c>
      <c r="F78" s="116" t="s">
        <v>234</v>
      </c>
      <c r="G78" s="117"/>
      <c r="H78" s="19"/>
      <c r="I78" s="106" t="s">
        <v>563</v>
      </c>
      <c r="J78" s="106" t="s">
        <v>563</v>
      </c>
      <c r="K78" s="107" t="s">
        <v>563</v>
      </c>
    </row>
    <row r="79" spans="1:11" ht="72">
      <c r="A79" s="100">
        <v>76</v>
      </c>
      <c r="B79" s="110" t="s">
        <v>606</v>
      </c>
      <c r="C79" s="114" t="s">
        <v>607</v>
      </c>
      <c r="D79" s="115" t="s">
        <v>603</v>
      </c>
      <c r="E79" s="112" t="s">
        <v>586</v>
      </c>
      <c r="F79" s="116" t="s">
        <v>606</v>
      </c>
      <c r="G79" s="117"/>
      <c r="H79" s="19"/>
      <c r="I79" s="106" t="s">
        <v>563</v>
      </c>
      <c r="J79" s="106" t="s">
        <v>564</v>
      </c>
      <c r="K79" s="107" t="s">
        <v>564</v>
      </c>
    </row>
    <row r="80" spans="1:11" ht="48">
      <c r="A80" s="100">
        <v>77</v>
      </c>
      <c r="B80" s="110" t="s">
        <v>238</v>
      </c>
      <c r="C80" s="114" t="s">
        <v>608</v>
      </c>
      <c r="D80" s="115" t="s">
        <v>603</v>
      </c>
      <c r="E80" s="112" t="s">
        <v>609</v>
      </c>
      <c r="F80" s="116" t="s">
        <v>238</v>
      </c>
      <c r="G80" s="117"/>
      <c r="H80" s="19" t="s">
        <v>563</v>
      </c>
      <c r="I80" s="106" t="s">
        <v>564</v>
      </c>
      <c r="J80" s="106" t="s">
        <v>563</v>
      </c>
      <c r="K80" s="107" t="s">
        <v>563</v>
      </c>
    </row>
    <row r="81" spans="1:12" ht="24">
      <c r="A81" s="100">
        <v>78</v>
      </c>
      <c r="B81" s="110" t="s">
        <v>240</v>
      </c>
      <c r="C81" s="118" t="s">
        <v>610</v>
      </c>
      <c r="D81" s="115" t="s">
        <v>603</v>
      </c>
      <c r="E81" s="112" t="s">
        <v>609</v>
      </c>
      <c r="F81" s="116" t="s">
        <v>240</v>
      </c>
      <c r="G81" s="117"/>
      <c r="H81" s="19" t="s">
        <v>563</v>
      </c>
      <c r="I81" s="106" t="s">
        <v>564</v>
      </c>
      <c r="J81" s="106" t="s">
        <v>563</v>
      </c>
      <c r="K81" s="107" t="s">
        <v>563</v>
      </c>
    </row>
    <row r="82" spans="1:12" ht="36">
      <c r="A82" s="100">
        <v>79</v>
      </c>
      <c r="B82" s="110" t="s">
        <v>242</v>
      </c>
      <c r="C82" s="118" t="s">
        <v>243</v>
      </c>
      <c r="D82" s="115" t="s">
        <v>603</v>
      </c>
      <c r="E82" s="112" t="s">
        <v>609</v>
      </c>
      <c r="F82" s="116" t="s">
        <v>242</v>
      </c>
      <c r="G82" s="117"/>
      <c r="H82" s="19" t="s">
        <v>563</v>
      </c>
      <c r="I82" s="106" t="s">
        <v>564</v>
      </c>
      <c r="J82" s="106" t="s">
        <v>563</v>
      </c>
      <c r="K82" s="107" t="s">
        <v>563</v>
      </c>
    </row>
    <row r="83" spans="1:12" ht="24">
      <c r="A83" s="100">
        <v>80</v>
      </c>
      <c r="B83" s="110" t="s">
        <v>244</v>
      </c>
      <c r="C83" s="118" t="s">
        <v>245</v>
      </c>
      <c r="D83" s="115" t="s">
        <v>603</v>
      </c>
      <c r="E83" s="112" t="s">
        <v>609</v>
      </c>
      <c r="F83" s="116" t="s">
        <v>244</v>
      </c>
      <c r="G83" s="117"/>
      <c r="H83" s="19" t="s">
        <v>563</v>
      </c>
      <c r="I83" s="106" t="s">
        <v>564</v>
      </c>
      <c r="J83" s="106" t="s">
        <v>563</v>
      </c>
      <c r="K83" s="107" t="s">
        <v>563</v>
      </c>
    </row>
    <row r="84" spans="1:12" ht="60.75" thickBot="1">
      <c r="A84" s="100">
        <v>81</v>
      </c>
      <c r="B84" s="119" t="s">
        <v>246</v>
      </c>
      <c r="C84" s="120" t="s">
        <v>611</v>
      </c>
      <c r="D84" s="121" t="s">
        <v>603</v>
      </c>
      <c r="E84" s="144" t="s">
        <v>609</v>
      </c>
      <c r="F84" s="122" t="s">
        <v>246</v>
      </c>
      <c r="G84" s="123"/>
      <c r="H84" s="20"/>
      <c r="I84" s="106" t="s">
        <v>564</v>
      </c>
      <c r="J84" s="106" t="s">
        <v>563</v>
      </c>
      <c r="K84" s="107" t="s">
        <v>563</v>
      </c>
    </row>
    <row r="85" spans="1:12" ht="48.75" thickBot="1">
      <c r="A85" s="100">
        <v>82</v>
      </c>
      <c r="B85" s="119"/>
      <c r="C85" s="124" t="s">
        <v>612</v>
      </c>
      <c r="D85" s="125" t="s">
        <v>561</v>
      </c>
      <c r="E85" s="126" t="s">
        <v>613</v>
      </c>
      <c r="F85" s="127" t="s">
        <v>614</v>
      </c>
      <c r="G85" s="128"/>
      <c r="H85" s="105"/>
      <c r="I85" s="106"/>
      <c r="J85" s="106"/>
      <c r="K85" s="107"/>
      <c r="L85" s="8"/>
    </row>
    <row r="86" spans="1:12" ht="36.75" thickBot="1">
      <c r="A86" s="100">
        <v>83</v>
      </c>
      <c r="B86" s="119" t="s">
        <v>223</v>
      </c>
      <c r="C86" s="124" t="s">
        <v>224</v>
      </c>
      <c r="D86" s="125" t="s">
        <v>561</v>
      </c>
      <c r="E86" s="126" t="s">
        <v>615</v>
      </c>
      <c r="F86" s="127" t="s">
        <v>616</v>
      </c>
      <c r="G86" s="128" t="s">
        <v>617</v>
      </c>
      <c r="H86" s="105" t="s">
        <v>564</v>
      </c>
      <c r="I86" s="106" t="s">
        <v>564</v>
      </c>
      <c r="J86" s="106" t="s">
        <v>564</v>
      </c>
      <c r="K86" s="107" t="s">
        <v>563</v>
      </c>
      <c r="L86" s="8"/>
    </row>
    <row r="87" spans="1:12" ht="48.75" thickBot="1">
      <c r="A87" s="100">
        <v>84</v>
      </c>
      <c r="B87" s="119" t="s">
        <v>618</v>
      </c>
      <c r="C87" s="124" t="s">
        <v>213</v>
      </c>
      <c r="D87" s="125" t="s">
        <v>561</v>
      </c>
      <c r="E87" s="126" t="s">
        <v>619</v>
      </c>
      <c r="F87" s="127" t="s">
        <v>620</v>
      </c>
      <c r="G87" s="128" t="s">
        <v>621</v>
      </c>
      <c r="H87" s="105" t="s">
        <v>563</v>
      </c>
      <c r="I87" s="106" t="s">
        <v>564</v>
      </c>
      <c r="J87" s="106" t="s">
        <v>563</v>
      </c>
      <c r="K87" s="107" t="s">
        <v>563</v>
      </c>
      <c r="L87" s="8"/>
    </row>
    <row r="88" spans="1:12" ht="48.75" thickBot="1">
      <c r="A88" s="100">
        <v>85</v>
      </c>
      <c r="B88" s="124" t="s">
        <v>225</v>
      </c>
      <c r="C88" s="124" t="s">
        <v>225</v>
      </c>
      <c r="D88" s="125" t="s">
        <v>561</v>
      </c>
      <c r="E88" s="126" t="s">
        <v>622</v>
      </c>
      <c r="F88" s="127" t="s">
        <v>623</v>
      </c>
      <c r="G88" s="128" t="s">
        <v>624</v>
      </c>
      <c r="H88" s="105" t="s">
        <v>563</v>
      </c>
      <c r="I88" s="106" t="s">
        <v>564</v>
      </c>
      <c r="J88" s="106" t="s">
        <v>564</v>
      </c>
      <c r="K88" s="106" t="s">
        <v>564</v>
      </c>
      <c r="L88" s="8"/>
    </row>
    <row r="89" spans="1:12" ht="60.75" thickBot="1">
      <c r="A89" s="100">
        <v>86</v>
      </c>
      <c r="B89" s="124" t="s">
        <v>226</v>
      </c>
      <c r="C89" s="124" t="s">
        <v>226</v>
      </c>
      <c r="D89" s="125" t="s">
        <v>561</v>
      </c>
      <c r="E89" s="126" t="s">
        <v>622</v>
      </c>
      <c r="F89" s="127" t="s">
        <v>623</v>
      </c>
      <c r="G89" s="128" t="s">
        <v>624</v>
      </c>
      <c r="H89" s="105" t="s">
        <v>563</v>
      </c>
      <c r="I89" s="106" t="s">
        <v>564</v>
      </c>
      <c r="J89" s="106" t="s">
        <v>564</v>
      </c>
      <c r="K89" s="106" t="s">
        <v>564</v>
      </c>
      <c r="L89" s="8"/>
    </row>
    <row r="90" spans="1:12" ht="60.75" thickBot="1">
      <c r="A90" s="100">
        <v>88</v>
      </c>
      <c r="B90" s="120" t="s">
        <v>227</v>
      </c>
      <c r="C90" s="120" t="s">
        <v>227</v>
      </c>
      <c r="D90" s="125" t="s">
        <v>561</v>
      </c>
      <c r="E90" s="126" t="s">
        <v>625</v>
      </c>
      <c r="F90" s="127" t="s">
        <v>626</v>
      </c>
      <c r="G90" s="128" t="s">
        <v>627</v>
      </c>
      <c r="H90" s="105" t="s">
        <v>564</v>
      </c>
      <c r="I90" s="106" t="s">
        <v>564</v>
      </c>
      <c r="J90" s="106" t="s">
        <v>563</v>
      </c>
      <c r="K90" s="106" t="s">
        <v>563</v>
      </c>
      <c r="L90" s="8"/>
    </row>
    <row r="91" spans="1:12" ht="96.75" thickBot="1">
      <c r="A91" s="100">
        <v>89</v>
      </c>
      <c r="B91" s="120" t="s">
        <v>228</v>
      </c>
      <c r="C91" s="120" t="s">
        <v>228</v>
      </c>
      <c r="D91" s="125" t="s">
        <v>561</v>
      </c>
      <c r="E91" s="126" t="s">
        <v>628</v>
      </c>
      <c r="F91" s="127" t="s">
        <v>629</v>
      </c>
      <c r="G91" s="128" t="s">
        <v>627</v>
      </c>
      <c r="H91" s="105" t="s">
        <v>563</v>
      </c>
      <c r="I91" s="106" t="s">
        <v>564</v>
      </c>
      <c r="J91" s="106" t="s">
        <v>564</v>
      </c>
      <c r="K91" s="106" t="s">
        <v>564</v>
      </c>
      <c r="L91" s="8"/>
    </row>
    <row r="92" spans="1:12" ht="96.75" thickBot="1">
      <c r="A92" s="100">
        <v>90</v>
      </c>
      <c r="B92" s="120" t="s">
        <v>229</v>
      </c>
      <c r="C92" s="120" t="s">
        <v>229</v>
      </c>
      <c r="D92" s="125" t="s">
        <v>561</v>
      </c>
      <c r="E92" s="126" t="s">
        <v>628</v>
      </c>
      <c r="F92" s="127" t="s">
        <v>629</v>
      </c>
      <c r="G92" s="128" t="s">
        <v>630</v>
      </c>
      <c r="H92" s="105" t="s">
        <v>563</v>
      </c>
      <c r="I92" s="106" t="s">
        <v>564</v>
      </c>
      <c r="J92" s="106" t="s">
        <v>564</v>
      </c>
      <c r="K92" s="106" t="s">
        <v>564</v>
      </c>
      <c r="L92" s="8"/>
    </row>
    <row r="93" spans="1:12" ht="60" customHeight="1" thickBot="1">
      <c r="A93" s="100">
        <v>91</v>
      </c>
      <c r="B93" s="120" t="s">
        <v>266</v>
      </c>
      <c r="C93" s="120" t="s">
        <v>266</v>
      </c>
      <c r="D93" s="125" t="s">
        <v>569</v>
      </c>
      <c r="E93" s="126" t="s">
        <v>631</v>
      </c>
      <c r="F93" s="127" t="s">
        <v>632</v>
      </c>
      <c r="G93" s="128" t="s">
        <v>586</v>
      </c>
      <c r="H93" s="105" t="s">
        <v>564</v>
      </c>
      <c r="I93" s="106" t="s">
        <v>564</v>
      </c>
      <c r="J93" s="105" t="s">
        <v>563</v>
      </c>
      <c r="K93" s="105" t="s">
        <v>563</v>
      </c>
    </row>
    <row r="94" spans="1:12" ht="60" customHeight="1" thickBot="1">
      <c r="A94" s="100">
        <v>92</v>
      </c>
      <c r="B94" s="120" t="s">
        <v>339</v>
      </c>
      <c r="C94" s="120" t="s">
        <v>339</v>
      </c>
      <c r="D94" s="125" t="s">
        <v>569</v>
      </c>
      <c r="E94" s="126" t="s">
        <v>633</v>
      </c>
      <c r="F94" s="127" t="s">
        <v>634</v>
      </c>
      <c r="G94" s="128" t="s">
        <v>635</v>
      </c>
      <c r="H94" s="105" t="s">
        <v>563</v>
      </c>
      <c r="I94" s="106" t="s">
        <v>563</v>
      </c>
      <c r="J94" s="106" t="s">
        <v>563</v>
      </c>
      <c r="K94" s="107" t="s">
        <v>564</v>
      </c>
    </row>
    <row r="95" spans="1:12" ht="60" customHeight="1" thickBot="1">
      <c r="A95" s="100">
        <v>93</v>
      </c>
      <c r="B95" s="120" t="s">
        <v>340</v>
      </c>
      <c r="C95" s="120" t="s">
        <v>340</v>
      </c>
      <c r="D95" s="125" t="s">
        <v>569</v>
      </c>
      <c r="E95" s="126" t="s">
        <v>636</v>
      </c>
      <c r="F95" s="127" t="s">
        <v>637</v>
      </c>
      <c r="G95" s="128" t="s">
        <v>635</v>
      </c>
      <c r="H95" s="105" t="s">
        <v>563</v>
      </c>
      <c r="I95" s="106" t="s">
        <v>563</v>
      </c>
      <c r="J95" s="106" t="s">
        <v>563</v>
      </c>
      <c r="K95" s="107" t="s">
        <v>563</v>
      </c>
    </row>
    <row r="96" spans="1:12" ht="60" customHeight="1" thickBot="1">
      <c r="A96" s="100">
        <v>94</v>
      </c>
      <c r="B96" s="120" t="s">
        <v>251</v>
      </c>
      <c r="C96" s="120" t="s">
        <v>251</v>
      </c>
      <c r="D96" s="125" t="s">
        <v>603</v>
      </c>
      <c r="E96" s="126" t="s">
        <v>638</v>
      </c>
      <c r="F96" s="127" t="s">
        <v>639</v>
      </c>
      <c r="G96" s="128" t="s">
        <v>640</v>
      </c>
      <c r="H96" s="105" t="s">
        <v>563</v>
      </c>
      <c r="I96" s="106" t="s">
        <v>564</v>
      </c>
      <c r="J96" s="106" t="s">
        <v>563</v>
      </c>
      <c r="K96" s="107" t="s">
        <v>563</v>
      </c>
    </row>
    <row r="97" spans="1:11" ht="60" customHeight="1" thickBot="1">
      <c r="A97" s="100">
        <v>95</v>
      </c>
      <c r="B97" s="120" t="s">
        <v>610</v>
      </c>
      <c r="C97" s="120" t="s">
        <v>610</v>
      </c>
      <c r="D97" s="125" t="s">
        <v>603</v>
      </c>
      <c r="E97" s="126" t="s">
        <v>641</v>
      </c>
      <c r="F97" s="127" t="s">
        <v>642</v>
      </c>
      <c r="G97" s="128" t="s">
        <v>640</v>
      </c>
      <c r="H97" s="105" t="s">
        <v>563</v>
      </c>
      <c r="I97" s="106" t="s">
        <v>564</v>
      </c>
      <c r="J97" s="106" t="s">
        <v>564</v>
      </c>
      <c r="K97" s="106" t="s">
        <v>564</v>
      </c>
    </row>
    <row r="98" spans="1:11" ht="60" customHeight="1" thickBot="1">
      <c r="A98" s="100">
        <v>96</v>
      </c>
      <c r="B98" s="120" t="s">
        <v>252</v>
      </c>
      <c r="C98" s="120" t="s">
        <v>252</v>
      </c>
      <c r="D98" s="125" t="s">
        <v>603</v>
      </c>
      <c r="E98" s="126" t="s">
        <v>643</v>
      </c>
      <c r="F98" s="127" t="s">
        <v>644</v>
      </c>
      <c r="G98" s="128" t="s">
        <v>645</v>
      </c>
      <c r="H98" s="106" t="s">
        <v>564</v>
      </c>
      <c r="I98" s="106" t="s">
        <v>564</v>
      </c>
      <c r="J98" s="106" t="s">
        <v>563</v>
      </c>
      <c r="K98" s="107"/>
    </row>
    <row r="99" spans="1:11" ht="60" customHeight="1" thickBot="1">
      <c r="A99" s="100">
        <v>97</v>
      </c>
      <c r="B99" s="120" t="s">
        <v>253</v>
      </c>
      <c r="C99" s="120" t="s">
        <v>253</v>
      </c>
      <c r="D99" s="125" t="s">
        <v>603</v>
      </c>
      <c r="E99" s="126" t="s">
        <v>646</v>
      </c>
      <c r="F99" s="127" t="s">
        <v>647</v>
      </c>
      <c r="G99" s="128" t="s">
        <v>645</v>
      </c>
      <c r="H99" s="105" t="s">
        <v>563</v>
      </c>
      <c r="I99" s="106" t="s">
        <v>564</v>
      </c>
      <c r="J99" s="106" t="s">
        <v>563</v>
      </c>
      <c r="K99" s="107"/>
    </row>
    <row r="100" spans="1:11" ht="60" customHeight="1" thickBot="1">
      <c r="A100" s="100">
        <v>98</v>
      </c>
      <c r="B100" s="120" t="s">
        <v>254</v>
      </c>
      <c r="C100" s="120" t="s">
        <v>254</v>
      </c>
      <c r="D100" s="125" t="s">
        <v>603</v>
      </c>
      <c r="E100" s="126" t="s">
        <v>646</v>
      </c>
      <c r="F100" s="127" t="s">
        <v>647</v>
      </c>
      <c r="G100" s="128" t="s">
        <v>645</v>
      </c>
      <c r="H100" s="106" t="s">
        <v>564</v>
      </c>
      <c r="I100" s="106" t="s">
        <v>564</v>
      </c>
      <c r="J100" s="106" t="s">
        <v>563</v>
      </c>
      <c r="K100" s="107"/>
    </row>
    <row r="101" spans="1:11" ht="60" customHeight="1" thickBot="1">
      <c r="A101" s="100">
        <v>99</v>
      </c>
      <c r="B101" s="120" t="s">
        <v>255</v>
      </c>
      <c r="C101" s="120" t="s">
        <v>255</v>
      </c>
      <c r="D101" s="125" t="s">
        <v>603</v>
      </c>
      <c r="E101" s="126" t="s">
        <v>648</v>
      </c>
      <c r="F101" s="127" t="s">
        <v>649</v>
      </c>
      <c r="G101" s="128" t="s">
        <v>650</v>
      </c>
      <c r="H101" s="105"/>
      <c r="I101" s="106" t="s">
        <v>564</v>
      </c>
      <c r="J101" s="106" t="s">
        <v>563</v>
      </c>
      <c r="K101" s="107"/>
    </row>
    <row r="102" spans="1:11" ht="60" customHeight="1" thickBot="1">
      <c r="A102" s="100">
        <v>100</v>
      </c>
      <c r="B102" s="120" t="s">
        <v>263</v>
      </c>
      <c r="C102" s="120" t="s">
        <v>263</v>
      </c>
      <c r="D102" s="125" t="s">
        <v>603</v>
      </c>
      <c r="E102" s="126" t="s">
        <v>651</v>
      </c>
      <c r="F102" s="127" t="s">
        <v>652</v>
      </c>
      <c r="G102" s="128" t="s">
        <v>650</v>
      </c>
      <c r="H102" s="105"/>
      <c r="I102" s="106"/>
      <c r="J102" s="106"/>
      <c r="K102" s="107"/>
    </row>
    <row r="103" spans="1:11" ht="60" customHeight="1" thickBot="1">
      <c r="A103" s="100">
        <v>101</v>
      </c>
      <c r="B103" s="124" t="s">
        <v>256</v>
      </c>
      <c r="C103" s="124" t="s">
        <v>256</v>
      </c>
      <c r="D103" s="125" t="s">
        <v>603</v>
      </c>
      <c r="E103" s="126" t="s">
        <v>653</v>
      </c>
      <c r="F103" s="127" t="s">
        <v>654</v>
      </c>
      <c r="G103" s="128" t="s">
        <v>655</v>
      </c>
      <c r="H103" s="105" t="s">
        <v>563</v>
      </c>
      <c r="I103" s="106" t="s">
        <v>564</v>
      </c>
      <c r="J103" s="106" t="s">
        <v>564</v>
      </c>
      <c r="K103" s="107" t="s">
        <v>564</v>
      </c>
    </row>
    <row r="104" spans="1:11" ht="60" customHeight="1" thickBot="1">
      <c r="A104" s="100">
        <v>102</v>
      </c>
      <c r="B104" s="120" t="s">
        <v>257</v>
      </c>
      <c r="C104" s="120" t="s">
        <v>257</v>
      </c>
      <c r="D104" s="125" t="s">
        <v>603</v>
      </c>
      <c r="E104" s="126" t="s">
        <v>656</v>
      </c>
      <c r="F104" s="127" t="s">
        <v>657</v>
      </c>
      <c r="G104" s="128" t="s">
        <v>645</v>
      </c>
      <c r="H104" s="105"/>
      <c r="I104" s="106"/>
      <c r="J104" s="106"/>
      <c r="K104" s="107"/>
    </row>
    <row r="105" spans="1:11" ht="60" customHeight="1" thickBot="1">
      <c r="A105" s="100">
        <v>103</v>
      </c>
      <c r="B105" s="120" t="s">
        <v>257</v>
      </c>
      <c r="C105" s="120" t="s">
        <v>257</v>
      </c>
      <c r="D105" s="125" t="s">
        <v>603</v>
      </c>
      <c r="E105" s="126" t="s">
        <v>658</v>
      </c>
      <c r="F105" s="127" t="s">
        <v>659</v>
      </c>
      <c r="G105" s="128" t="s">
        <v>645</v>
      </c>
      <c r="H105" s="105"/>
      <c r="I105" s="106"/>
      <c r="J105" s="106"/>
      <c r="K105" s="107"/>
    </row>
    <row r="106" spans="1:11" ht="60" customHeight="1" thickBot="1">
      <c r="A106" s="100">
        <v>104</v>
      </c>
      <c r="B106" s="120" t="s">
        <v>258</v>
      </c>
      <c r="C106" s="120" t="s">
        <v>258</v>
      </c>
      <c r="D106" s="125" t="s">
        <v>603</v>
      </c>
      <c r="E106" s="126" t="s">
        <v>660</v>
      </c>
      <c r="F106" s="127" t="s">
        <v>661</v>
      </c>
      <c r="G106" s="128" t="s">
        <v>655</v>
      </c>
      <c r="H106" s="105" t="s">
        <v>564</v>
      </c>
      <c r="I106" s="106" t="s">
        <v>564</v>
      </c>
      <c r="J106" s="106" t="s">
        <v>564</v>
      </c>
      <c r="K106" s="107" t="s">
        <v>564</v>
      </c>
    </row>
    <row r="107" spans="1:11" ht="60" customHeight="1" thickBot="1">
      <c r="A107" s="100">
        <v>105</v>
      </c>
      <c r="B107" s="120" t="s">
        <v>259</v>
      </c>
      <c r="C107" s="120" t="s">
        <v>259</v>
      </c>
      <c r="D107" s="125" t="s">
        <v>603</v>
      </c>
      <c r="E107" s="126" t="s">
        <v>633</v>
      </c>
      <c r="F107" s="127" t="s">
        <v>662</v>
      </c>
      <c r="G107" s="128" t="s">
        <v>663</v>
      </c>
      <c r="H107" s="105" t="s">
        <v>564</v>
      </c>
      <c r="I107" s="106" t="s">
        <v>564</v>
      </c>
      <c r="J107" s="106" t="s">
        <v>563</v>
      </c>
      <c r="K107" s="107" t="s">
        <v>563</v>
      </c>
    </row>
    <row r="108" spans="1:11" ht="60" customHeight="1" thickBot="1">
      <c r="A108" s="100">
        <v>106</v>
      </c>
      <c r="B108" s="120" t="s">
        <v>260</v>
      </c>
      <c r="C108" s="120" t="s">
        <v>260</v>
      </c>
      <c r="D108" s="125" t="s">
        <v>603</v>
      </c>
      <c r="E108" s="126" t="s">
        <v>633</v>
      </c>
      <c r="F108" s="127" t="s">
        <v>662</v>
      </c>
      <c r="G108" s="128" t="s">
        <v>663</v>
      </c>
      <c r="H108" s="105" t="s">
        <v>564</v>
      </c>
      <c r="I108" s="106" t="s">
        <v>564</v>
      </c>
      <c r="J108" s="106" t="s">
        <v>563</v>
      </c>
      <c r="K108" s="107" t="s">
        <v>563</v>
      </c>
    </row>
    <row r="109" spans="1:11" ht="60" customHeight="1" thickBot="1">
      <c r="A109" s="100">
        <v>107</v>
      </c>
      <c r="B109" s="120" t="s">
        <v>261</v>
      </c>
      <c r="C109" s="120" t="s">
        <v>261</v>
      </c>
      <c r="D109" s="125" t="s">
        <v>603</v>
      </c>
      <c r="E109" s="126" t="s">
        <v>636</v>
      </c>
      <c r="F109" s="127" t="s">
        <v>664</v>
      </c>
      <c r="G109" s="128" t="s">
        <v>663</v>
      </c>
      <c r="H109" s="105" t="s">
        <v>564</v>
      </c>
      <c r="I109" s="106" t="s">
        <v>564</v>
      </c>
      <c r="J109" s="106" t="s">
        <v>564</v>
      </c>
      <c r="K109" s="106" t="s">
        <v>564</v>
      </c>
    </row>
    <row r="110" spans="1:11" ht="60" customHeight="1" thickBot="1">
      <c r="A110" s="100">
        <v>108</v>
      </c>
      <c r="B110" s="120" t="s">
        <v>327</v>
      </c>
      <c r="C110" s="120" t="s">
        <v>327</v>
      </c>
      <c r="D110" s="125" t="s">
        <v>603</v>
      </c>
      <c r="E110" s="126" t="s">
        <v>665</v>
      </c>
      <c r="F110" s="127" t="s">
        <v>666</v>
      </c>
      <c r="G110" s="128" t="s">
        <v>655</v>
      </c>
      <c r="H110" s="105" t="s">
        <v>563</v>
      </c>
      <c r="I110" s="106" t="s">
        <v>564</v>
      </c>
      <c r="J110" s="106" t="s">
        <v>564</v>
      </c>
      <c r="K110" s="106" t="s">
        <v>564</v>
      </c>
    </row>
    <row r="111" spans="1:11" ht="60" customHeight="1" thickBot="1">
      <c r="A111" s="100">
        <v>109</v>
      </c>
      <c r="B111" s="120" t="s">
        <v>262</v>
      </c>
      <c r="C111" s="120" t="s">
        <v>262</v>
      </c>
      <c r="D111" s="125" t="s">
        <v>603</v>
      </c>
      <c r="E111" s="126" t="s">
        <v>667</v>
      </c>
      <c r="F111" s="127" t="s">
        <v>668</v>
      </c>
      <c r="G111" s="128" t="s">
        <v>586</v>
      </c>
      <c r="H111" s="105" t="s">
        <v>564</v>
      </c>
      <c r="I111" s="106" t="s">
        <v>564</v>
      </c>
      <c r="J111" s="106" t="s">
        <v>563</v>
      </c>
      <c r="K111" s="106" t="s">
        <v>564</v>
      </c>
    </row>
    <row r="112" spans="1:11" ht="60" customHeight="1" thickBot="1">
      <c r="A112" s="100">
        <v>110</v>
      </c>
      <c r="B112" s="120" t="s">
        <v>263</v>
      </c>
      <c r="C112" s="120" t="s">
        <v>263</v>
      </c>
      <c r="D112" s="125" t="s">
        <v>603</v>
      </c>
      <c r="E112" s="126" t="s">
        <v>669</v>
      </c>
      <c r="F112" s="127" t="s">
        <v>670</v>
      </c>
      <c r="G112" s="128" t="s">
        <v>650</v>
      </c>
      <c r="H112" s="105" t="s">
        <v>563</v>
      </c>
      <c r="I112" s="106" t="s">
        <v>563</v>
      </c>
      <c r="J112" s="106" t="s">
        <v>563</v>
      </c>
      <c r="K112" s="107" t="s">
        <v>563</v>
      </c>
    </row>
    <row r="113" spans="1:11" ht="60" customHeight="1" thickBot="1">
      <c r="A113" s="100">
        <v>111</v>
      </c>
      <c r="B113" s="120" t="s">
        <v>263</v>
      </c>
      <c r="C113" s="120" t="s">
        <v>263</v>
      </c>
      <c r="D113" s="125" t="s">
        <v>603</v>
      </c>
      <c r="E113" s="126" t="s">
        <v>671</v>
      </c>
      <c r="F113" s="127" t="s">
        <v>672</v>
      </c>
      <c r="G113" s="128" t="s">
        <v>650</v>
      </c>
      <c r="H113" s="105" t="s">
        <v>563</v>
      </c>
      <c r="I113" s="106" t="s">
        <v>563</v>
      </c>
      <c r="J113" s="106" t="s">
        <v>563</v>
      </c>
      <c r="K113" s="107" t="s">
        <v>563</v>
      </c>
    </row>
    <row r="114" spans="1:11" ht="60" customHeight="1" thickBot="1">
      <c r="A114" s="100">
        <v>112</v>
      </c>
      <c r="B114" s="120" t="s">
        <v>374</v>
      </c>
      <c r="C114" s="120" t="s">
        <v>374</v>
      </c>
      <c r="D114" s="125" t="s">
        <v>587</v>
      </c>
      <c r="E114" s="126" t="s">
        <v>651</v>
      </c>
      <c r="F114" s="127" t="s">
        <v>673</v>
      </c>
      <c r="G114" s="128" t="s">
        <v>674</v>
      </c>
      <c r="H114" s="105" t="s">
        <v>564</v>
      </c>
      <c r="I114" s="106" t="s">
        <v>564</v>
      </c>
      <c r="J114" s="106" t="s">
        <v>564</v>
      </c>
      <c r="K114" s="107" t="s">
        <v>564</v>
      </c>
    </row>
    <row r="115" spans="1:11" ht="60" customHeight="1" thickBot="1">
      <c r="A115" s="100">
        <v>113</v>
      </c>
      <c r="B115" s="120" t="s">
        <v>375</v>
      </c>
      <c r="C115" s="120" t="s">
        <v>375</v>
      </c>
      <c r="D115" s="125" t="s">
        <v>587</v>
      </c>
      <c r="E115" s="126" t="s">
        <v>651</v>
      </c>
      <c r="F115" s="127" t="s">
        <v>673</v>
      </c>
      <c r="G115" s="128" t="s">
        <v>675</v>
      </c>
      <c r="H115" s="105" t="s">
        <v>564</v>
      </c>
      <c r="I115" s="106" t="s">
        <v>564</v>
      </c>
      <c r="J115" s="106" t="s">
        <v>564</v>
      </c>
      <c r="K115" s="107" t="s">
        <v>564</v>
      </c>
    </row>
    <row r="116" spans="1:11" ht="60" customHeight="1" thickBot="1">
      <c r="A116" s="100">
        <v>114</v>
      </c>
      <c r="B116" s="120" t="s">
        <v>263</v>
      </c>
      <c r="C116" s="120" t="s">
        <v>263</v>
      </c>
      <c r="D116" s="125" t="s">
        <v>587</v>
      </c>
      <c r="E116" s="126" t="s">
        <v>628</v>
      </c>
      <c r="F116" s="127" t="s">
        <v>676</v>
      </c>
      <c r="G116" s="128" t="s">
        <v>650</v>
      </c>
      <c r="H116" s="105" t="s">
        <v>564</v>
      </c>
      <c r="I116" s="106" t="s">
        <v>564</v>
      </c>
      <c r="J116" s="106" t="s">
        <v>564</v>
      </c>
      <c r="K116" s="107" t="s">
        <v>564</v>
      </c>
    </row>
    <row r="117" spans="1:11" ht="60" customHeight="1" thickBot="1">
      <c r="A117" s="100">
        <v>115</v>
      </c>
      <c r="B117" s="120" t="s">
        <v>263</v>
      </c>
      <c r="C117" s="120" t="s">
        <v>263</v>
      </c>
      <c r="D117" s="125" t="s">
        <v>587</v>
      </c>
      <c r="E117" s="126" t="s">
        <v>677</v>
      </c>
      <c r="F117" s="127" t="s">
        <v>678</v>
      </c>
      <c r="G117" s="128" t="s">
        <v>650</v>
      </c>
      <c r="H117" s="105" t="s">
        <v>564</v>
      </c>
      <c r="I117" s="106" t="s">
        <v>564</v>
      </c>
      <c r="J117" s="106" t="s">
        <v>564</v>
      </c>
      <c r="K117" s="107" t="s">
        <v>564</v>
      </c>
    </row>
    <row r="118" spans="1:11" ht="60" customHeight="1" thickBot="1">
      <c r="A118" s="100">
        <v>116</v>
      </c>
      <c r="B118" s="124" t="s">
        <v>679</v>
      </c>
      <c r="C118" s="124" t="s">
        <v>679</v>
      </c>
      <c r="D118" s="125" t="s">
        <v>587</v>
      </c>
      <c r="E118" s="126" t="s">
        <v>636</v>
      </c>
      <c r="F118" s="127" t="s">
        <v>680</v>
      </c>
      <c r="G118" s="128" t="s">
        <v>655</v>
      </c>
      <c r="H118" s="105" t="s">
        <v>564</v>
      </c>
      <c r="I118" s="106" t="s">
        <v>564</v>
      </c>
      <c r="J118" s="106" t="s">
        <v>564</v>
      </c>
      <c r="K118" s="107" t="s">
        <v>564</v>
      </c>
    </row>
    <row r="119" spans="1:11" ht="60" customHeight="1" thickBot="1">
      <c r="A119" s="100">
        <v>117</v>
      </c>
      <c r="B119" s="124" t="s">
        <v>681</v>
      </c>
      <c r="C119" s="124" t="s">
        <v>681</v>
      </c>
      <c r="D119" s="125" t="s">
        <v>587</v>
      </c>
      <c r="E119" s="126" t="s">
        <v>658</v>
      </c>
      <c r="F119" s="127" t="s">
        <v>682</v>
      </c>
      <c r="G119" s="128" t="s">
        <v>655</v>
      </c>
      <c r="H119" s="105" t="s">
        <v>564</v>
      </c>
      <c r="I119" s="106" t="s">
        <v>564</v>
      </c>
      <c r="J119" s="106" t="s">
        <v>564</v>
      </c>
      <c r="K119" s="107" t="s">
        <v>564</v>
      </c>
    </row>
    <row r="120" spans="1:11" ht="60" customHeight="1" thickBot="1">
      <c r="A120" s="100">
        <v>118</v>
      </c>
      <c r="B120" s="124" t="s">
        <v>679</v>
      </c>
      <c r="C120" s="124" t="s">
        <v>679</v>
      </c>
      <c r="D120" s="125" t="s">
        <v>587</v>
      </c>
      <c r="E120" s="126" t="s">
        <v>683</v>
      </c>
      <c r="F120" s="127" t="s">
        <v>684</v>
      </c>
      <c r="G120" s="128" t="s">
        <v>655</v>
      </c>
      <c r="H120" s="105" t="s">
        <v>564</v>
      </c>
      <c r="I120" s="106" t="s">
        <v>564</v>
      </c>
      <c r="J120" s="106" t="s">
        <v>564</v>
      </c>
      <c r="K120" s="107" t="s">
        <v>564</v>
      </c>
    </row>
    <row r="121" spans="1:11" ht="60" customHeight="1" thickBot="1">
      <c r="A121" s="100">
        <v>119</v>
      </c>
      <c r="B121" s="120" t="s">
        <v>685</v>
      </c>
      <c r="C121" s="120" t="s">
        <v>685</v>
      </c>
      <c r="D121" s="125" t="s">
        <v>587</v>
      </c>
      <c r="E121" s="126" t="s">
        <v>665</v>
      </c>
      <c r="F121" s="127" t="s">
        <v>686</v>
      </c>
      <c r="G121" s="128" t="s">
        <v>655</v>
      </c>
      <c r="H121" s="105" t="s">
        <v>564</v>
      </c>
      <c r="I121" s="106" t="s">
        <v>564</v>
      </c>
      <c r="J121" s="106" t="s">
        <v>564</v>
      </c>
      <c r="K121" s="107" t="s">
        <v>564</v>
      </c>
    </row>
    <row r="122" spans="1:11" ht="60" customHeight="1" thickBot="1">
      <c r="A122" s="100">
        <v>120</v>
      </c>
      <c r="B122" s="120" t="s">
        <v>377</v>
      </c>
      <c r="C122" s="120" t="s">
        <v>377</v>
      </c>
      <c r="D122" s="125" t="s">
        <v>587</v>
      </c>
      <c r="E122" s="126" t="s">
        <v>687</v>
      </c>
      <c r="F122" s="127" t="s">
        <v>688</v>
      </c>
      <c r="G122" s="128" t="s">
        <v>655</v>
      </c>
      <c r="H122" s="105" t="s">
        <v>564</v>
      </c>
      <c r="I122" s="106" t="s">
        <v>564</v>
      </c>
      <c r="J122" s="106" t="s">
        <v>564</v>
      </c>
      <c r="K122" s="107" t="s">
        <v>564</v>
      </c>
    </row>
    <row r="123" spans="1:11" ht="60" customHeight="1" thickBot="1">
      <c r="A123" s="100">
        <v>121</v>
      </c>
      <c r="B123" s="120" t="s">
        <v>689</v>
      </c>
      <c r="C123" s="120" t="s">
        <v>689</v>
      </c>
      <c r="D123" s="125" t="s">
        <v>591</v>
      </c>
      <c r="E123" s="126" t="s">
        <v>592</v>
      </c>
      <c r="F123" s="127" t="s">
        <v>690</v>
      </c>
      <c r="G123" s="128" t="s">
        <v>691</v>
      </c>
      <c r="H123" s="105" t="s">
        <v>563</v>
      </c>
      <c r="I123" s="106" t="s">
        <v>564</v>
      </c>
      <c r="J123" s="106" t="s">
        <v>564</v>
      </c>
      <c r="K123" s="107" t="s">
        <v>564</v>
      </c>
    </row>
    <row r="124" spans="1:11" ht="60" customHeight="1" thickBot="1">
      <c r="A124" s="100">
        <v>122</v>
      </c>
      <c r="B124" s="120" t="s">
        <v>306</v>
      </c>
      <c r="C124" s="120" t="s">
        <v>306</v>
      </c>
      <c r="D124" s="125" t="s">
        <v>591</v>
      </c>
      <c r="E124" s="126" t="s">
        <v>692</v>
      </c>
      <c r="F124" s="127" t="s">
        <v>693</v>
      </c>
      <c r="G124" s="128" t="s">
        <v>691</v>
      </c>
      <c r="H124" s="105" t="s">
        <v>563</v>
      </c>
      <c r="I124" s="106" t="s">
        <v>564</v>
      </c>
      <c r="J124" s="106" t="s">
        <v>564</v>
      </c>
      <c r="K124" s="107" t="s">
        <v>564</v>
      </c>
    </row>
    <row r="125" spans="1:11" ht="60" customHeight="1" thickBot="1">
      <c r="A125" s="100">
        <v>123</v>
      </c>
      <c r="B125" s="120" t="s">
        <v>689</v>
      </c>
      <c r="C125" s="120" t="s">
        <v>689</v>
      </c>
      <c r="D125" s="125" t="s">
        <v>591</v>
      </c>
      <c r="E125" s="126" t="s">
        <v>593</v>
      </c>
      <c r="F125" s="127" t="s">
        <v>694</v>
      </c>
      <c r="G125" s="128" t="s">
        <v>691</v>
      </c>
      <c r="H125" s="105" t="s">
        <v>563</v>
      </c>
      <c r="I125" s="106" t="s">
        <v>564</v>
      </c>
      <c r="J125" s="106" t="s">
        <v>564</v>
      </c>
      <c r="K125" s="107" t="s">
        <v>564</v>
      </c>
    </row>
    <row r="126" spans="1:11" ht="60" customHeight="1" thickBot="1">
      <c r="A126" s="100">
        <v>124</v>
      </c>
      <c r="B126" s="120" t="s">
        <v>306</v>
      </c>
      <c r="C126" s="120" t="s">
        <v>306</v>
      </c>
      <c r="D126" s="125" t="s">
        <v>591</v>
      </c>
      <c r="E126" s="126" t="s">
        <v>594</v>
      </c>
      <c r="F126" s="127" t="s">
        <v>695</v>
      </c>
      <c r="G126" s="128" t="s">
        <v>691</v>
      </c>
      <c r="H126" s="105" t="s">
        <v>563</v>
      </c>
      <c r="I126" s="106" t="s">
        <v>564</v>
      </c>
      <c r="J126" s="106" t="s">
        <v>564</v>
      </c>
      <c r="K126" s="107" t="s">
        <v>564</v>
      </c>
    </row>
    <row r="127" spans="1:11" ht="60" customHeight="1" thickBot="1">
      <c r="A127" s="100">
        <v>125</v>
      </c>
      <c r="B127" s="120" t="s">
        <v>306</v>
      </c>
      <c r="C127" s="120" t="s">
        <v>306</v>
      </c>
      <c r="D127" s="125" t="s">
        <v>591</v>
      </c>
      <c r="E127" s="126" t="s">
        <v>595</v>
      </c>
      <c r="F127" s="127" t="s">
        <v>696</v>
      </c>
      <c r="G127" s="128" t="s">
        <v>691</v>
      </c>
      <c r="H127" s="105" t="s">
        <v>563</v>
      </c>
      <c r="I127" s="106" t="s">
        <v>564</v>
      </c>
      <c r="J127" s="106" t="s">
        <v>564</v>
      </c>
      <c r="K127" s="107" t="s">
        <v>564</v>
      </c>
    </row>
    <row r="128" spans="1:11" ht="60" customHeight="1" thickBot="1">
      <c r="A128" s="100">
        <v>126</v>
      </c>
      <c r="B128" s="120" t="s">
        <v>321</v>
      </c>
      <c r="C128" s="120" t="s">
        <v>321</v>
      </c>
      <c r="D128" s="125" t="s">
        <v>591</v>
      </c>
      <c r="E128" s="126" t="s">
        <v>697</v>
      </c>
      <c r="F128" s="127" t="s">
        <v>698</v>
      </c>
      <c r="G128" s="128" t="s">
        <v>655</v>
      </c>
      <c r="H128" s="105" t="s">
        <v>563</v>
      </c>
      <c r="I128" s="106" t="s">
        <v>564</v>
      </c>
      <c r="J128" s="106" t="s">
        <v>564</v>
      </c>
      <c r="K128" s="107" t="s">
        <v>564</v>
      </c>
    </row>
    <row r="129" spans="1:11" ht="60" customHeight="1" thickBot="1">
      <c r="A129" s="100">
        <v>127</v>
      </c>
      <c r="B129" s="120" t="s">
        <v>284</v>
      </c>
      <c r="C129" s="120" t="s">
        <v>284</v>
      </c>
      <c r="D129" s="125" t="s">
        <v>591</v>
      </c>
      <c r="E129" s="126" t="s">
        <v>699</v>
      </c>
      <c r="F129" s="127" t="s">
        <v>700</v>
      </c>
      <c r="G129" s="128" t="s">
        <v>701</v>
      </c>
      <c r="H129" s="105" t="s">
        <v>563</v>
      </c>
      <c r="I129" s="106" t="s">
        <v>564</v>
      </c>
      <c r="J129" s="106" t="s">
        <v>564</v>
      </c>
      <c r="K129" s="107" t="s">
        <v>564</v>
      </c>
    </row>
    <row r="130" spans="1:11" ht="60" customHeight="1" thickBot="1">
      <c r="A130" s="100">
        <v>128</v>
      </c>
      <c r="B130" s="120" t="s">
        <v>312</v>
      </c>
      <c r="C130" s="120" t="s">
        <v>312</v>
      </c>
      <c r="D130" s="125" t="s">
        <v>591</v>
      </c>
      <c r="E130" s="126" t="s">
        <v>596</v>
      </c>
      <c r="F130" s="127" t="s">
        <v>702</v>
      </c>
      <c r="G130" s="128" t="s">
        <v>575</v>
      </c>
      <c r="H130" s="105" t="s">
        <v>563</v>
      </c>
      <c r="I130" s="106" t="s">
        <v>564</v>
      </c>
      <c r="J130" s="106" t="s">
        <v>564</v>
      </c>
      <c r="K130" s="107" t="s">
        <v>564</v>
      </c>
    </row>
    <row r="131" spans="1:11" ht="60" customHeight="1" thickBot="1">
      <c r="A131" s="100">
        <v>129</v>
      </c>
      <c r="B131" s="120" t="s">
        <v>322</v>
      </c>
      <c r="C131" s="120" t="s">
        <v>322</v>
      </c>
      <c r="D131" s="125" t="s">
        <v>591</v>
      </c>
      <c r="E131" s="126" t="s">
        <v>597</v>
      </c>
      <c r="F131" s="127" t="s">
        <v>703</v>
      </c>
      <c r="G131" s="128" t="s">
        <v>674</v>
      </c>
      <c r="H131" s="105" t="s">
        <v>563</v>
      </c>
      <c r="I131" s="106" t="s">
        <v>564</v>
      </c>
      <c r="J131" s="106" t="s">
        <v>564</v>
      </c>
      <c r="K131" s="107" t="s">
        <v>564</v>
      </c>
    </row>
    <row r="132" spans="1:11" ht="60" customHeight="1" thickBot="1">
      <c r="A132" s="100">
        <v>130</v>
      </c>
      <c r="B132" s="120" t="s">
        <v>312</v>
      </c>
      <c r="C132" s="120" t="s">
        <v>312</v>
      </c>
      <c r="D132" s="125" t="s">
        <v>591</v>
      </c>
      <c r="E132" s="126" t="s">
        <v>704</v>
      </c>
      <c r="F132" s="127" t="s">
        <v>705</v>
      </c>
      <c r="G132" s="128" t="s">
        <v>575</v>
      </c>
      <c r="H132" s="105" t="s">
        <v>563</v>
      </c>
      <c r="I132" s="106" t="s">
        <v>563</v>
      </c>
      <c r="J132" s="106" t="s">
        <v>564</v>
      </c>
      <c r="K132" s="107" t="s">
        <v>564</v>
      </c>
    </row>
    <row r="133" spans="1:11" ht="60" customHeight="1" thickBot="1">
      <c r="A133" s="100">
        <v>131</v>
      </c>
      <c r="B133" s="120" t="s">
        <v>706</v>
      </c>
      <c r="C133" s="120" t="s">
        <v>706</v>
      </c>
      <c r="D133" s="125" t="s">
        <v>591</v>
      </c>
      <c r="E133" s="126" t="s">
        <v>707</v>
      </c>
      <c r="F133" s="127" t="s">
        <v>708</v>
      </c>
      <c r="G133" s="128"/>
      <c r="H133" s="105" t="s">
        <v>563</v>
      </c>
      <c r="I133" s="106" t="s">
        <v>564</v>
      </c>
      <c r="J133" s="106" t="s">
        <v>564</v>
      </c>
      <c r="K133" s="107" t="s">
        <v>564</v>
      </c>
    </row>
    <row r="134" spans="1:11" ht="60" customHeight="1" thickBot="1">
      <c r="A134" s="100">
        <v>132</v>
      </c>
      <c r="B134" s="120" t="s">
        <v>336</v>
      </c>
      <c r="C134" s="120" t="s">
        <v>336</v>
      </c>
      <c r="D134" s="125" t="s">
        <v>591</v>
      </c>
      <c r="E134" s="126" t="s">
        <v>598</v>
      </c>
      <c r="F134" s="127" t="s">
        <v>709</v>
      </c>
      <c r="G134" s="128" t="s">
        <v>609</v>
      </c>
      <c r="H134" s="105" t="s">
        <v>563</v>
      </c>
      <c r="I134" s="106" t="s">
        <v>564</v>
      </c>
      <c r="J134" s="106" t="s">
        <v>564</v>
      </c>
      <c r="K134" s="107" t="s">
        <v>564</v>
      </c>
    </row>
    <row r="135" spans="1:11" ht="60" customHeight="1" thickBot="1">
      <c r="A135" s="100">
        <v>133</v>
      </c>
      <c r="B135" s="120" t="s">
        <v>689</v>
      </c>
      <c r="C135" s="120" t="s">
        <v>689</v>
      </c>
      <c r="D135" s="125" t="s">
        <v>591</v>
      </c>
      <c r="E135" s="126" t="s">
        <v>599</v>
      </c>
      <c r="F135" s="127" t="s">
        <v>710</v>
      </c>
      <c r="G135" s="128" t="s">
        <v>691</v>
      </c>
      <c r="H135" s="105" t="s">
        <v>563</v>
      </c>
      <c r="I135" s="106" t="s">
        <v>564</v>
      </c>
      <c r="J135" s="106" t="s">
        <v>564</v>
      </c>
      <c r="K135" s="107" t="s">
        <v>564</v>
      </c>
    </row>
    <row r="136" spans="1:11" ht="60" customHeight="1" thickBot="1">
      <c r="A136" s="100">
        <v>134</v>
      </c>
      <c r="B136" s="120" t="s">
        <v>689</v>
      </c>
      <c r="C136" s="120" t="s">
        <v>689</v>
      </c>
      <c r="D136" s="125" t="s">
        <v>591</v>
      </c>
      <c r="E136" s="126" t="s">
        <v>599</v>
      </c>
      <c r="F136" s="127" t="s">
        <v>711</v>
      </c>
      <c r="G136" s="128" t="s">
        <v>691</v>
      </c>
      <c r="H136" s="105" t="s">
        <v>563</v>
      </c>
      <c r="I136" s="106" t="s">
        <v>564</v>
      </c>
      <c r="J136" s="106" t="s">
        <v>564</v>
      </c>
      <c r="K136" s="107" t="s">
        <v>564</v>
      </c>
    </row>
    <row r="137" spans="1:11" ht="60" customHeight="1" thickBot="1">
      <c r="A137" s="100">
        <v>135</v>
      </c>
      <c r="B137" s="120" t="s">
        <v>689</v>
      </c>
      <c r="C137" s="120" t="s">
        <v>689</v>
      </c>
      <c r="D137" s="125" t="s">
        <v>591</v>
      </c>
      <c r="E137" s="126" t="s">
        <v>599</v>
      </c>
      <c r="F137" s="127" t="s">
        <v>712</v>
      </c>
      <c r="G137" s="128" t="s">
        <v>691</v>
      </c>
      <c r="H137" s="105" t="s">
        <v>563</v>
      </c>
      <c r="I137" s="106" t="s">
        <v>564</v>
      </c>
      <c r="J137" s="106" t="s">
        <v>564</v>
      </c>
      <c r="K137" s="107" t="s">
        <v>564</v>
      </c>
    </row>
    <row r="138" spans="1:11" ht="60" customHeight="1" thickBot="1">
      <c r="A138" s="100">
        <v>136</v>
      </c>
      <c r="B138" s="120" t="s">
        <v>340</v>
      </c>
      <c r="C138" s="120" t="s">
        <v>340</v>
      </c>
      <c r="D138" s="125" t="s">
        <v>591</v>
      </c>
      <c r="E138" s="126" t="s">
        <v>600</v>
      </c>
      <c r="F138" s="127" t="s">
        <v>713</v>
      </c>
      <c r="G138" s="128" t="s">
        <v>635</v>
      </c>
      <c r="H138" s="105" t="s">
        <v>563</v>
      </c>
      <c r="I138" s="106" t="s">
        <v>563</v>
      </c>
      <c r="J138" s="106" t="s">
        <v>563</v>
      </c>
      <c r="K138" s="107" t="s">
        <v>564</v>
      </c>
    </row>
    <row r="139" spans="1:11" ht="60" customHeight="1" thickBot="1">
      <c r="A139" s="100">
        <v>137</v>
      </c>
      <c r="B139" s="120" t="s">
        <v>339</v>
      </c>
      <c r="C139" s="120" t="s">
        <v>339</v>
      </c>
      <c r="D139" s="125" t="s">
        <v>591</v>
      </c>
      <c r="E139" s="126" t="s">
        <v>601</v>
      </c>
      <c r="F139" s="127" t="s">
        <v>714</v>
      </c>
      <c r="G139" s="128" t="s">
        <v>635</v>
      </c>
      <c r="H139" s="105" t="s">
        <v>563</v>
      </c>
      <c r="I139" s="106" t="s">
        <v>563</v>
      </c>
      <c r="J139" s="106" t="s">
        <v>563</v>
      </c>
      <c r="K139" s="107" t="s">
        <v>564</v>
      </c>
    </row>
    <row r="140" spans="1:11" ht="60" customHeight="1" thickBot="1">
      <c r="A140" s="100">
        <v>138</v>
      </c>
      <c r="B140" s="120" t="s">
        <v>371</v>
      </c>
      <c r="C140" s="120" t="s">
        <v>371</v>
      </c>
      <c r="D140" s="125" t="s">
        <v>589</v>
      </c>
      <c r="E140" s="129">
        <v>42370</v>
      </c>
      <c r="F140" s="127" t="s">
        <v>715</v>
      </c>
      <c r="G140" s="128" t="s">
        <v>582</v>
      </c>
      <c r="H140" s="105" t="s">
        <v>563</v>
      </c>
      <c r="I140" s="106" t="s">
        <v>564</v>
      </c>
      <c r="J140" s="106" t="s">
        <v>564</v>
      </c>
      <c r="K140" s="107" t="s">
        <v>564</v>
      </c>
    </row>
    <row r="141" spans="1:11" ht="60" customHeight="1" thickBot="1">
      <c r="A141" s="100">
        <v>139</v>
      </c>
      <c r="B141" s="120" t="s">
        <v>373</v>
      </c>
      <c r="C141" s="120" t="s">
        <v>373</v>
      </c>
      <c r="D141" s="125" t="s">
        <v>589</v>
      </c>
      <c r="E141" s="129">
        <v>42401</v>
      </c>
      <c r="F141" s="127" t="s">
        <v>716</v>
      </c>
      <c r="G141" s="128" t="s">
        <v>582</v>
      </c>
      <c r="H141" s="105" t="s">
        <v>563</v>
      </c>
      <c r="I141" s="106" t="s">
        <v>563</v>
      </c>
      <c r="J141" s="106" t="s">
        <v>563</v>
      </c>
      <c r="K141" s="107" t="s">
        <v>564</v>
      </c>
    </row>
    <row r="142" spans="1:11" ht="60" customHeight="1" thickBot="1">
      <c r="A142" s="100">
        <v>140</v>
      </c>
      <c r="B142" s="120" t="s">
        <v>274</v>
      </c>
      <c r="C142" s="120" t="s">
        <v>274</v>
      </c>
      <c r="D142" s="125" t="s">
        <v>589</v>
      </c>
      <c r="E142" s="129">
        <v>42430</v>
      </c>
      <c r="F142" s="127" t="s">
        <v>717</v>
      </c>
      <c r="G142" s="128" t="s">
        <v>718</v>
      </c>
      <c r="H142" s="105" t="s">
        <v>563</v>
      </c>
      <c r="I142" s="106" t="s">
        <v>564</v>
      </c>
      <c r="J142" s="106" t="s">
        <v>564</v>
      </c>
      <c r="K142" s="107" t="s">
        <v>564</v>
      </c>
    </row>
    <row r="143" spans="1:11" ht="60" customHeight="1" thickBot="1">
      <c r="A143" s="100">
        <v>142</v>
      </c>
      <c r="B143" s="120" t="s">
        <v>275</v>
      </c>
      <c r="C143" s="120" t="s">
        <v>275</v>
      </c>
      <c r="D143" s="125" t="s">
        <v>589</v>
      </c>
      <c r="E143" s="126" t="s">
        <v>719</v>
      </c>
      <c r="F143" s="127" t="s">
        <v>720</v>
      </c>
      <c r="G143" s="128" t="s">
        <v>718</v>
      </c>
      <c r="H143" s="105" t="s">
        <v>563</v>
      </c>
      <c r="I143" s="106" t="s">
        <v>564</v>
      </c>
      <c r="J143" s="106" t="s">
        <v>564</v>
      </c>
      <c r="K143" s="107" t="s">
        <v>564</v>
      </c>
    </row>
    <row r="144" spans="1:11" ht="60" customHeight="1" thickBot="1">
      <c r="A144" s="100">
        <v>143</v>
      </c>
      <c r="B144" s="120" t="s">
        <v>275</v>
      </c>
      <c r="C144" s="120" t="s">
        <v>275</v>
      </c>
      <c r="D144" s="125" t="s">
        <v>589</v>
      </c>
      <c r="E144" s="126" t="s">
        <v>721</v>
      </c>
      <c r="F144" s="127" t="s">
        <v>722</v>
      </c>
      <c r="G144" s="128" t="s">
        <v>718</v>
      </c>
      <c r="H144" s="105" t="s">
        <v>563</v>
      </c>
      <c r="I144" s="106" t="s">
        <v>564</v>
      </c>
      <c r="J144" s="106" t="s">
        <v>564</v>
      </c>
      <c r="K144" s="107" t="s">
        <v>564</v>
      </c>
    </row>
    <row r="145" spans="1:11" ht="60" customHeight="1" thickBot="1">
      <c r="A145" s="100">
        <v>144</v>
      </c>
      <c r="B145" s="120" t="s">
        <v>276</v>
      </c>
      <c r="C145" s="120" t="s">
        <v>276</v>
      </c>
      <c r="D145" s="125" t="s">
        <v>589</v>
      </c>
      <c r="E145" s="126" t="s">
        <v>723</v>
      </c>
      <c r="F145" s="127" t="s">
        <v>724</v>
      </c>
      <c r="G145" s="128" t="s">
        <v>718</v>
      </c>
      <c r="H145" s="105" t="s">
        <v>563</v>
      </c>
      <c r="I145" s="106" t="s">
        <v>564</v>
      </c>
      <c r="J145" s="106" t="s">
        <v>564</v>
      </c>
      <c r="K145" s="107" t="s">
        <v>564</v>
      </c>
    </row>
    <row r="146" spans="1:11" ht="60" customHeight="1" thickBot="1">
      <c r="A146" s="100">
        <v>145</v>
      </c>
      <c r="B146" s="120" t="s">
        <v>277</v>
      </c>
      <c r="C146" s="120" t="s">
        <v>277</v>
      </c>
      <c r="D146" s="125" t="s">
        <v>589</v>
      </c>
      <c r="E146" s="126" t="s">
        <v>725</v>
      </c>
      <c r="F146" s="127" t="s">
        <v>726</v>
      </c>
      <c r="G146" s="128" t="s">
        <v>718</v>
      </c>
      <c r="H146" s="105" t="s">
        <v>563</v>
      </c>
      <c r="I146" s="106" t="s">
        <v>564</v>
      </c>
      <c r="J146" s="106" t="s">
        <v>564</v>
      </c>
      <c r="K146" s="107" t="s">
        <v>564</v>
      </c>
    </row>
    <row r="147" spans="1:11" ht="60" customHeight="1" thickBot="1">
      <c r="A147" s="100">
        <v>146</v>
      </c>
      <c r="B147" s="120" t="s">
        <v>274</v>
      </c>
      <c r="C147" s="120" t="s">
        <v>274</v>
      </c>
      <c r="D147" s="125" t="s">
        <v>589</v>
      </c>
      <c r="E147" s="126" t="s">
        <v>727</v>
      </c>
      <c r="F147" s="127" t="s">
        <v>728</v>
      </c>
      <c r="G147" s="128" t="s">
        <v>718</v>
      </c>
      <c r="H147" s="105" t="s">
        <v>563</v>
      </c>
      <c r="I147" s="106" t="s">
        <v>564</v>
      </c>
      <c r="J147" s="106" t="s">
        <v>564</v>
      </c>
      <c r="K147" s="107" t="s">
        <v>564</v>
      </c>
    </row>
    <row r="148" spans="1:11" ht="60" customHeight="1" thickBot="1">
      <c r="A148" s="100">
        <v>147</v>
      </c>
      <c r="B148" s="120" t="s">
        <v>275</v>
      </c>
      <c r="C148" s="120" t="s">
        <v>275</v>
      </c>
      <c r="D148" s="125" t="s">
        <v>589</v>
      </c>
      <c r="E148" s="126" t="s">
        <v>729</v>
      </c>
      <c r="F148" s="127" t="s">
        <v>730</v>
      </c>
      <c r="G148" s="128" t="s">
        <v>718</v>
      </c>
      <c r="H148" s="105" t="s">
        <v>563</v>
      </c>
      <c r="I148" s="106" t="s">
        <v>564</v>
      </c>
      <c r="J148" s="106" t="s">
        <v>564</v>
      </c>
      <c r="K148" s="107" t="s">
        <v>564</v>
      </c>
    </row>
    <row r="149" spans="1:11" ht="60" customHeight="1" thickBot="1">
      <c r="A149" s="100">
        <v>148</v>
      </c>
      <c r="B149" s="120" t="s">
        <v>278</v>
      </c>
      <c r="C149" s="120" t="s">
        <v>278</v>
      </c>
      <c r="D149" s="125" t="s">
        <v>589</v>
      </c>
      <c r="E149" s="126" t="s">
        <v>731</v>
      </c>
      <c r="F149" s="127" t="s">
        <v>732</v>
      </c>
      <c r="G149" s="128" t="s">
        <v>432</v>
      </c>
      <c r="H149" s="105" t="s">
        <v>563</v>
      </c>
      <c r="I149" s="106" t="s">
        <v>563</v>
      </c>
      <c r="J149" s="106" t="s">
        <v>563</v>
      </c>
      <c r="K149" s="107" t="s">
        <v>564</v>
      </c>
    </row>
    <row r="150" spans="1:11" ht="60" customHeight="1" thickBot="1">
      <c r="A150" s="100">
        <v>149</v>
      </c>
      <c r="B150" s="120" t="s">
        <v>278</v>
      </c>
      <c r="C150" s="120" t="s">
        <v>278</v>
      </c>
      <c r="D150" s="125" t="s">
        <v>589</v>
      </c>
      <c r="E150" s="126" t="s">
        <v>733</v>
      </c>
      <c r="F150" s="127" t="s">
        <v>734</v>
      </c>
      <c r="G150" s="128" t="s">
        <v>432</v>
      </c>
      <c r="H150" s="105" t="s">
        <v>563</v>
      </c>
      <c r="I150" s="106" t="s">
        <v>563</v>
      </c>
      <c r="J150" s="106" t="s">
        <v>563</v>
      </c>
      <c r="K150" s="107" t="s">
        <v>564</v>
      </c>
    </row>
    <row r="151" spans="1:11" ht="60" customHeight="1" thickBot="1">
      <c r="A151" s="100">
        <v>150</v>
      </c>
      <c r="B151" s="120" t="s">
        <v>279</v>
      </c>
      <c r="C151" s="120" t="s">
        <v>279</v>
      </c>
      <c r="D151" s="125" t="s">
        <v>589</v>
      </c>
      <c r="E151" s="126" t="s">
        <v>735</v>
      </c>
      <c r="F151" s="127" t="s">
        <v>736</v>
      </c>
      <c r="G151" s="128" t="s">
        <v>573</v>
      </c>
      <c r="H151" s="105" t="s">
        <v>563</v>
      </c>
      <c r="I151" s="106" t="s">
        <v>564</v>
      </c>
      <c r="J151" s="106" t="s">
        <v>563</v>
      </c>
      <c r="K151" s="107" t="s">
        <v>564</v>
      </c>
    </row>
    <row r="152" spans="1:11" ht="60" customHeight="1" thickBot="1">
      <c r="A152" s="100">
        <v>151</v>
      </c>
      <c r="B152" s="120" t="s">
        <v>280</v>
      </c>
      <c r="C152" s="120" t="s">
        <v>280</v>
      </c>
      <c r="D152" s="125" t="s">
        <v>589</v>
      </c>
      <c r="E152" s="126" t="s">
        <v>737</v>
      </c>
      <c r="F152" s="127" t="s">
        <v>738</v>
      </c>
      <c r="G152" s="128" t="s">
        <v>432</v>
      </c>
      <c r="H152" s="105" t="s">
        <v>563</v>
      </c>
      <c r="I152" s="106" t="s">
        <v>563</v>
      </c>
      <c r="J152" s="106" t="s">
        <v>563</v>
      </c>
      <c r="K152" s="107" t="s">
        <v>564</v>
      </c>
    </row>
    <row r="153" spans="1:11" ht="60" customHeight="1" thickBot="1">
      <c r="A153" s="100">
        <v>152</v>
      </c>
      <c r="B153" s="120" t="s">
        <v>281</v>
      </c>
      <c r="C153" s="120" t="s">
        <v>281</v>
      </c>
      <c r="D153" s="125" t="s">
        <v>589</v>
      </c>
      <c r="E153" s="126" t="s">
        <v>739</v>
      </c>
      <c r="F153" s="127" t="s">
        <v>740</v>
      </c>
      <c r="G153" s="128" t="s">
        <v>562</v>
      </c>
      <c r="H153" s="105" t="s">
        <v>563</v>
      </c>
      <c r="I153" s="106" t="s">
        <v>563</v>
      </c>
      <c r="J153" s="106" t="s">
        <v>563</v>
      </c>
      <c r="K153" s="107" t="s">
        <v>564</v>
      </c>
    </row>
    <row r="154" spans="1:11" ht="60" customHeight="1" thickBot="1">
      <c r="A154" s="100">
        <v>153</v>
      </c>
      <c r="B154" s="120" t="s">
        <v>282</v>
      </c>
      <c r="C154" s="120" t="s">
        <v>282</v>
      </c>
      <c r="D154" s="125" t="s">
        <v>589</v>
      </c>
      <c r="E154" s="126" t="s">
        <v>741</v>
      </c>
      <c r="F154" s="127" t="s">
        <v>742</v>
      </c>
      <c r="G154" s="128" t="s">
        <v>432</v>
      </c>
      <c r="H154" s="105" t="s">
        <v>563</v>
      </c>
      <c r="I154" s="106" t="s">
        <v>563</v>
      </c>
      <c r="J154" s="106" t="s">
        <v>564</v>
      </c>
      <c r="K154" s="107" t="s">
        <v>564</v>
      </c>
    </row>
    <row r="155" spans="1:11" ht="60" customHeight="1" thickBot="1">
      <c r="A155" s="100">
        <v>154</v>
      </c>
      <c r="B155" s="120" t="s">
        <v>283</v>
      </c>
      <c r="C155" s="120" t="s">
        <v>283</v>
      </c>
      <c r="D155" s="125" t="s">
        <v>589</v>
      </c>
      <c r="E155" s="126" t="s">
        <v>743</v>
      </c>
      <c r="F155" s="127" t="s">
        <v>744</v>
      </c>
      <c r="G155" s="128" t="s">
        <v>562</v>
      </c>
      <c r="H155" s="105" t="s">
        <v>563</v>
      </c>
      <c r="I155" s="106" t="s">
        <v>563</v>
      </c>
      <c r="J155" s="106" t="s">
        <v>564</v>
      </c>
      <c r="K155" s="107" t="s">
        <v>564</v>
      </c>
    </row>
  </sheetData>
  <mergeCells count="19">
    <mergeCell ref="B6:B7"/>
    <mergeCell ref="B8:B9"/>
    <mergeCell ref="B13:B14"/>
    <mergeCell ref="B15:B17"/>
    <mergeCell ref="B19:B20"/>
    <mergeCell ref="H2:K2"/>
    <mergeCell ref="D2:F2"/>
    <mergeCell ref="B2:B3"/>
    <mergeCell ref="C2:C3"/>
    <mergeCell ref="B4:B5"/>
    <mergeCell ref="B53:B54"/>
    <mergeCell ref="B60:B61"/>
    <mergeCell ref="B70:B71"/>
    <mergeCell ref="B76:B77"/>
    <mergeCell ref="B22:B23"/>
    <mergeCell ref="B24:B28"/>
    <mergeCell ref="B39:B40"/>
    <mergeCell ref="B46:B48"/>
    <mergeCell ref="B49:B50"/>
  </mergeCell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Vazba RAP na SRR</vt:lpstr>
      <vt:lpstr>Aktivity_APSRR_význam</vt:lpstr>
      <vt:lpstr>Vazba RAP na PRK</vt:lpstr>
      <vt:lpstr>Finanční plán RAP</vt:lpstr>
      <vt:lpstr>Financování RAP</vt:lpstr>
      <vt:lpstr>'Financování RAP'!Názvy_tisku</vt:lpstr>
      <vt:lpstr>'Finanční plán RAP'!Názvy_tisku</vt:lpstr>
      <vt:lpstr>'Vazba RAP na PRK'!Názvy_tisku</vt:lpstr>
      <vt:lpstr>'Vazba RAP na SRR'!Názvy_tisku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Ježková Petra</cp:lastModifiedBy>
  <cp:lastPrinted>2018-01-24T09:20:34Z</cp:lastPrinted>
  <dcterms:created xsi:type="dcterms:W3CDTF">2015-03-06T10:54:02Z</dcterms:created>
  <dcterms:modified xsi:type="dcterms:W3CDTF">2018-01-24T09:29:55Z</dcterms:modified>
</cp:coreProperties>
</file>